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8380" windowHeight="14700"/>
  </bookViews>
  <sheets>
    <sheet name="Judging-Form" sheetId="1" r:id="rId1"/>
  </sheets>
  <calcPr calcId="144525"/>
</workbook>
</file>

<file path=xl/calcChain.xml><?xml version="1.0" encoding="utf-8"?>
<calcChain xmlns="http://schemas.openxmlformats.org/spreadsheetml/2006/main">
  <c r="M120" i="1" l="1"/>
  <c r="M119" i="1"/>
  <c r="S6" i="1" l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40" i="1" a="1"/>
  <c r="S40" i="1" s="1"/>
  <c r="S41" i="1" a="1"/>
  <c r="S41" i="1" s="1"/>
  <c r="S42" i="1" a="1"/>
  <c r="S42" i="1" s="1"/>
  <c r="S43" i="1" a="1"/>
  <c r="S43" i="1" s="1"/>
  <c r="S44" i="1" a="1"/>
  <c r="S44" i="1" s="1"/>
  <c r="S45" i="1" a="1"/>
  <c r="S45" i="1" s="1"/>
  <c r="S46" i="1" a="1"/>
  <c r="S46" i="1" s="1"/>
  <c r="S47" i="1" a="1"/>
  <c r="S47" i="1" s="1"/>
  <c r="S48" i="1" a="1"/>
  <c r="S48" i="1" s="1"/>
  <c r="S49" i="1" a="1"/>
  <c r="S49" i="1" s="1"/>
  <c r="S50" i="1" a="1"/>
  <c r="S50" i="1" s="1"/>
  <c r="S51" i="1" a="1"/>
  <c r="S51" i="1" s="1"/>
  <c r="S52" i="1" a="1"/>
  <c r="S52" i="1" s="1"/>
  <c r="S53" i="1" a="1"/>
  <c r="S53" i="1" s="1"/>
  <c r="S54" i="1" a="1"/>
  <c r="S54" i="1" s="1"/>
  <c r="S55" i="1" a="1"/>
  <c r="S55" i="1" s="1"/>
  <c r="S56" i="1" a="1"/>
  <c r="S56" i="1" s="1"/>
  <c r="S57" i="1" a="1"/>
  <c r="S57" i="1" s="1"/>
  <c r="S58" i="1" a="1"/>
  <c r="S58" i="1" s="1"/>
  <c r="S59" i="1" a="1"/>
  <c r="S59" i="1" s="1"/>
  <c r="S60" i="1" a="1"/>
  <c r="S60" i="1" s="1"/>
  <c r="S61" i="1" a="1"/>
  <c r="S61" i="1" s="1"/>
  <c r="S62" i="1" a="1"/>
  <c r="S62" i="1" s="1"/>
  <c r="S63" i="1" a="1"/>
  <c r="S63" i="1" s="1"/>
  <c r="S64" i="1" a="1"/>
  <c r="S64" i="1" s="1"/>
  <c r="S65" i="1" a="1"/>
  <c r="S65" i="1" s="1"/>
  <c r="S66" i="1" a="1"/>
  <c r="S66" i="1" s="1"/>
  <c r="S67" i="1" a="1"/>
  <c r="S67" i="1" s="1"/>
  <c r="S68" i="1" a="1"/>
  <c r="S68" i="1" s="1"/>
  <c r="S69" i="1" a="1"/>
  <c r="S69" i="1" s="1"/>
  <c r="S70" i="1" a="1"/>
  <c r="S70" i="1" s="1"/>
  <c r="S71" i="1" a="1"/>
  <c r="S71" i="1" s="1"/>
  <c r="S72" i="1" a="1"/>
  <c r="S72" i="1" s="1"/>
  <c r="S73" i="1" a="1"/>
  <c r="S73" i="1" s="1"/>
  <c r="S74" i="1" a="1"/>
  <c r="S74" i="1" s="1"/>
  <c r="S75" i="1" a="1"/>
  <c r="S75" i="1" s="1"/>
  <c r="S76" i="1" a="1"/>
  <c r="S76" i="1" s="1"/>
  <c r="S77" i="1" a="1"/>
  <c r="S77" i="1" s="1"/>
  <c r="S78" i="1" a="1"/>
  <c r="S78" i="1" s="1"/>
  <c r="S79" i="1" a="1"/>
  <c r="S79" i="1" s="1"/>
  <c r="S80" i="1" a="1"/>
  <c r="S80" i="1" s="1"/>
  <c r="S81" i="1" a="1"/>
  <c r="S81" i="1" s="1"/>
  <c r="S82" i="1" a="1"/>
  <c r="S82" i="1" s="1"/>
  <c r="S83" i="1" a="1"/>
  <c r="S83" i="1" s="1"/>
  <c r="S84" i="1" a="1"/>
  <c r="S84" i="1" s="1"/>
  <c r="S85" i="1" a="1"/>
  <c r="S85" i="1" s="1"/>
  <c r="S86" i="1" a="1"/>
  <c r="S86" i="1" s="1"/>
  <c r="S87" i="1" a="1"/>
  <c r="S87" i="1" s="1"/>
  <c r="S88" i="1" a="1"/>
  <c r="S88" i="1" s="1"/>
  <c r="S89" i="1" a="1"/>
  <c r="S89" i="1" s="1"/>
  <c r="S90" i="1" a="1"/>
  <c r="S90" i="1" s="1"/>
  <c r="S91" i="1" a="1"/>
  <c r="S91" i="1" s="1"/>
  <c r="S92" i="1" a="1"/>
  <c r="S92" i="1" s="1"/>
  <c r="S93" i="1" a="1"/>
  <c r="S93" i="1" s="1"/>
  <c r="S94" i="1" a="1"/>
  <c r="S94" i="1" s="1"/>
  <c r="S95" i="1" a="1"/>
  <c r="S95" i="1" s="1"/>
  <c r="S96" i="1" a="1"/>
  <c r="S96" i="1" s="1"/>
  <c r="S97" i="1" a="1"/>
  <c r="S97" i="1" s="1"/>
  <c r="S98" i="1" a="1"/>
  <c r="S98" i="1" s="1"/>
  <c r="S99" i="1" a="1"/>
  <c r="S99" i="1" s="1"/>
  <c r="S100" i="1" a="1"/>
  <c r="S100" i="1" s="1"/>
  <c r="S101" i="1" a="1"/>
  <c r="S101" i="1" s="1"/>
  <c r="S102" i="1" a="1"/>
  <c r="S102" i="1" s="1"/>
  <c r="S103" i="1" a="1"/>
  <c r="S103" i="1" s="1"/>
  <c r="S104" i="1" a="1"/>
  <c r="S104" i="1" s="1"/>
  <c r="S105" i="1" a="1"/>
  <c r="S105" i="1" s="1"/>
  <c r="S106" i="1" a="1"/>
  <c r="S106" i="1" s="1"/>
  <c r="S107" i="1" a="1"/>
  <c r="S107" i="1" s="1"/>
  <c r="S108" i="1" a="1"/>
  <c r="S108" i="1" s="1"/>
  <c r="S109" i="1" a="1"/>
  <c r="S109" i="1" s="1"/>
  <c r="S110" i="1" a="1"/>
  <c r="S110" i="1" s="1"/>
  <c r="S111" i="1" a="1"/>
  <c r="S111" i="1" s="1"/>
  <c r="S112" i="1" a="1"/>
  <c r="S112" i="1" s="1"/>
  <c r="S113" i="1" a="1"/>
  <c r="S113" i="1" s="1"/>
  <c r="S114" i="1" a="1"/>
  <c r="S114" i="1" s="1"/>
  <c r="S115" i="1" a="1"/>
  <c r="S115" i="1" s="1"/>
  <c r="S116" i="1" a="1"/>
  <c r="S116" i="1" s="1"/>
  <c r="S117" i="1" a="1"/>
  <c r="S117" i="1" s="1"/>
  <c r="S5" i="1" a="1"/>
  <c r="S5" i="1" s="1"/>
  <c r="S119" i="1" l="1"/>
  <c r="S120" i="1"/>
  <c r="S121" i="1" s="1"/>
  <c r="G119" i="1" l="1"/>
  <c r="H119" i="1"/>
  <c r="I119" i="1"/>
  <c r="J119" i="1"/>
  <c r="K119" i="1"/>
  <c r="L119" i="1"/>
  <c r="N119" i="1"/>
  <c r="O119" i="1"/>
  <c r="P119" i="1"/>
  <c r="Q119" i="1"/>
  <c r="R119" i="1"/>
  <c r="G120" i="1"/>
  <c r="H120" i="1"/>
  <c r="I120" i="1"/>
  <c r="J120" i="1"/>
  <c r="J121" i="1" s="1"/>
  <c r="K120" i="1"/>
  <c r="L120" i="1"/>
  <c r="N120" i="1"/>
  <c r="O120" i="1"/>
  <c r="O121" i="1" s="1"/>
  <c r="P120" i="1"/>
  <c r="Q120" i="1"/>
  <c r="R120" i="1"/>
  <c r="G121" i="1"/>
  <c r="F120" i="1"/>
  <c r="F119" i="1"/>
  <c r="F121" i="1" s="1"/>
  <c r="P121" i="1" l="1"/>
  <c r="K121" i="1"/>
  <c r="N121" i="1"/>
  <c r="I121" i="1"/>
  <c r="Q121" i="1"/>
  <c r="L121" i="1"/>
  <c r="H121" i="1"/>
  <c r="R121" i="1"/>
  <c r="M121" i="1"/>
</calcChain>
</file>

<file path=xl/sharedStrings.xml><?xml version="1.0" encoding="utf-8"?>
<sst xmlns="http://schemas.openxmlformats.org/spreadsheetml/2006/main" count="379" uniqueCount="267">
  <si>
    <t>Country</t>
  </si>
  <si>
    <t>Title</t>
  </si>
  <si>
    <t>Sheila Haycox</t>
  </si>
  <si>
    <t>GBR</t>
  </si>
  <si>
    <t>Dalmatian Pelicans</t>
  </si>
  <si>
    <t>Ruth Burleigh</t>
  </si>
  <si>
    <t>AUS</t>
  </si>
  <si>
    <t>Eyre by Air</t>
  </si>
  <si>
    <t>Maurice Ricou</t>
  </si>
  <si>
    <t>FRA</t>
  </si>
  <si>
    <t>Envie de Liberté</t>
  </si>
  <si>
    <t>André Teyck</t>
  </si>
  <si>
    <t>BEL</t>
  </si>
  <si>
    <t>The Forgotten Order</t>
  </si>
  <si>
    <t>Axelle Wattiez</t>
  </si>
  <si>
    <t>KAK-TUS</t>
  </si>
  <si>
    <t>Heiner Lieberum</t>
  </si>
  <si>
    <t>DEU</t>
  </si>
  <si>
    <t>Die Abfahrt</t>
  </si>
  <si>
    <t>François De Meyer</t>
  </si>
  <si>
    <t>Antwerpen Centraal Urban Style</t>
  </si>
  <si>
    <t>David Neal</t>
  </si>
  <si>
    <t>Celtic View</t>
  </si>
  <si>
    <t>Bruce Langdon</t>
  </si>
  <si>
    <t>Cambodia Killing Fields</t>
  </si>
  <si>
    <t>Jacek Zaim</t>
  </si>
  <si>
    <t>POL</t>
  </si>
  <si>
    <t>A land of fairy tales</t>
  </si>
  <si>
    <t>Georges De Valkeneer</t>
  </si>
  <si>
    <t>La nuit, tous les chats sont gris</t>
  </si>
  <si>
    <t>Edwin Bailey</t>
  </si>
  <si>
    <t>IRL</t>
  </si>
  <si>
    <t>The Big Sing</t>
  </si>
  <si>
    <t>Claude Predal</t>
  </si>
  <si>
    <t>Un petit noir</t>
  </si>
  <si>
    <t>Dieter Hoffmann</t>
  </si>
  <si>
    <t>Zeche Zollern</t>
  </si>
  <si>
    <t>Robbie Breugelmans</t>
  </si>
  <si>
    <t>Abandonée</t>
  </si>
  <si>
    <t>Ray Grover</t>
  </si>
  <si>
    <t>On The Beach</t>
  </si>
  <si>
    <t>Maurizio Grandi</t>
  </si>
  <si>
    <t>ITA</t>
  </si>
  <si>
    <t>Anime Erranti</t>
  </si>
  <si>
    <t>Cynthia Henley-Smith</t>
  </si>
  <si>
    <t>Patio</t>
  </si>
  <si>
    <t>Leo Verzijl</t>
  </si>
  <si>
    <t>NLD</t>
  </si>
  <si>
    <t>Brainwashing</t>
  </si>
  <si>
    <t>Therese Redaelli</t>
  </si>
  <si>
    <t>Hasa or Pizza</t>
  </si>
  <si>
    <t>Gabriele Pinardi</t>
  </si>
  <si>
    <t>The choice</t>
  </si>
  <si>
    <t>Jürgen Tappe</t>
  </si>
  <si>
    <t>Magic of Fire</t>
  </si>
  <si>
    <t>Manfred Hirt</t>
  </si>
  <si>
    <t>Ein Aquarell entsteht</t>
  </si>
  <si>
    <t>Marcel Batist</t>
  </si>
  <si>
    <t>Leds in Concert</t>
  </si>
  <si>
    <t>Pierre Francis</t>
  </si>
  <si>
    <t>Tout me rappelle</t>
  </si>
  <si>
    <t>Karl-Heinz Runtemund</t>
  </si>
  <si>
    <t>Der morbide Charme</t>
  </si>
  <si>
    <t>Henk De Lange</t>
  </si>
  <si>
    <t>The Hunt</t>
  </si>
  <si>
    <t>Ulrich Kern</t>
  </si>
  <si>
    <t>Aller guten Dinge sind Drei</t>
  </si>
  <si>
    <t>Ricardo Zarate</t>
  </si>
  <si>
    <t>Les lutins des forêts</t>
  </si>
  <si>
    <t>Arno Pierson</t>
  </si>
  <si>
    <t>Buenos Aires Impressions</t>
  </si>
  <si>
    <t>Rita Nolan</t>
  </si>
  <si>
    <t>A Fathers Love</t>
  </si>
  <si>
    <t>Marco Ising</t>
  </si>
  <si>
    <t>Rekem</t>
  </si>
  <si>
    <t>Giuliano Mazzanti</t>
  </si>
  <si>
    <t>Encierro</t>
  </si>
  <si>
    <t>Adele Ashton</t>
  </si>
  <si>
    <t>NZL</t>
  </si>
  <si>
    <t>Crazy</t>
  </si>
  <si>
    <t>Elaine Ashton</t>
  </si>
  <si>
    <t>Beetle Bomb</t>
  </si>
  <si>
    <t>Fritz Zahn</t>
  </si>
  <si>
    <t>Angeschwemmt</t>
  </si>
  <si>
    <t>Diana Belsagrio</t>
  </si>
  <si>
    <t>RefleXtion on myself</t>
  </si>
  <si>
    <t>Jan Burt</t>
  </si>
  <si>
    <t>An Abstract Perspective</t>
  </si>
  <si>
    <t>Henk-Jan de Weert</t>
  </si>
  <si>
    <t>My Playground</t>
  </si>
  <si>
    <t>Roberto Rognoni</t>
  </si>
  <si>
    <t>Il Santo Sepolcro</t>
  </si>
  <si>
    <t>Herbert Neidhardt</t>
  </si>
  <si>
    <t>Faszination Boule</t>
  </si>
  <si>
    <t>John Hodgson</t>
  </si>
  <si>
    <t>Gymnopedie No.3</t>
  </si>
  <si>
    <t>Enrico Romanzi</t>
  </si>
  <si>
    <t>White Silence</t>
  </si>
  <si>
    <t>Daniel Masse</t>
  </si>
  <si>
    <t>Haut les pâtes!</t>
  </si>
  <si>
    <t>Hildegard Krüger</t>
  </si>
  <si>
    <t>Pömpelgärten</t>
  </si>
  <si>
    <t>Bernhard van Riel</t>
  </si>
  <si>
    <t>Microsectus</t>
  </si>
  <si>
    <t>Martin Addison</t>
  </si>
  <si>
    <t>Zitherbell</t>
  </si>
  <si>
    <t>Bill Bruce</t>
  </si>
  <si>
    <t>NOR</t>
  </si>
  <si>
    <t>Fantasia Nordica</t>
  </si>
  <si>
    <t>John Smith</t>
  </si>
  <si>
    <t>Just Another Little Job</t>
  </si>
  <si>
    <t>Ralf Dömmling</t>
  </si>
  <si>
    <t>Joy of life</t>
  </si>
  <si>
    <t>Eddy Maerten</t>
  </si>
  <si>
    <t>Playing with light</t>
  </si>
  <si>
    <t>Patrick Werbrouck</t>
  </si>
  <si>
    <t>Can't get away from this dog</t>
  </si>
  <si>
    <t>Paola Piazza</t>
  </si>
  <si>
    <t>What we see when we talk about love</t>
  </si>
  <si>
    <t>Elke Meier</t>
  </si>
  <si>
    <t>Kaleidoskop</t>
  </si>
  <si>
    <t>Uwe Grund</t>
  </si>
  <si>
    <t>Times for the Heart of the Sun</t>
  </si>
  <si>
    <t>Karl Huber</t>
  </si>
  <si>
    <t>Pow Wow</t>
  </si>
  <si>
    <t>Liam Haines</t>
  </si>
  <si>
    <t>Bank of Ireland</t>
  </si>
  <si>
    <t>Miranda Luyckx</t>
  </si>
  <si>
    <t>Ochtendgloren</t>
  </si>
  <si>
    <t>Friedemann Rupp</t>
  </si>
  <si>
    <t>Begegnungen im Schönbuch</t>
  </si>
  <si>
    <t>Heinz Georg Vollmer</t>
  </si>
  <si>
    <t>David gegen Goliath</t>
  </si>
  <si>
    <t>Ian Bennett</t>
  </si>
  <si>
    <t>Crepuscular</t>
  </si>
  <si>
    <t>Robert Johnson</t>
  </si>
  <si>
    <t>ZAF</t>
  </si>
  <si>
    <t>Dirge in the wood</t>
  </si>
  <si>
    <t>Marion Waine</t>
  </si>
  <si>
    <t>Memories</t>
  </si>
  <si>
    <t>Claude Kautzmann</t>
  </si>
  <si>
    <t>Petra et Wadi Rum - Un autre monde</t>
  </si>
  <si>
    <t>Julie England</t>
  </si>
  <si>
    <t>A Glimpse of India</t>
  </si>
  <si>
    <t>Ron Davies</t>
  </si>
  <si>
    <t>Into My Sunset</t>
  </si>
  <si>
    <t>Walter Schwab</t>
  </si>
  <si>
    <t>Moments in Vietnam</t>
  </si>
  <si>
    <t>Malcolm Imhoff</t>
  </si>
  <si>
    <t>Giant Steps</t>
  </si>
  <si>
    <t>Marco Casonato</t>
  </si>
  <si>
    <t>Ruptura</t>
  </si>
  <si>
    <t>Lilian Webb</t>
  </si>
  <si>
    <t>Ballintubber Abbey</t>
  </si>
  <si>
    <t>René Julien</t>
  </si>
  <si>
    <t>Corpsus</t>
  </si>
  <si>
    <t>Jean-Pierre Verstraete</t>
  </si>
  <si>
    <t>Lazy Sunday</t>
  </si>
  <si>
    <t>Philippe Masson</t>
  </si>
  <si>
    <t>Les fantômes de l'enfer</t>
  </si>
  <si>
    <t>Klaus Holzhäuser</t>
  </si>
  <si>
    <t>Herbst-Imagination</t>
  </si>
  <si>
    <t>Hans Bubestinger</t>
  </si>
  <si>
    <t>AUT</t>
  </si>
  <si>
    <t>Mein Testament</t>
  </si>
  <si>
    <t>Carol Packwood</t>
  </si>
  <si>
    <t>Water Lilies</t>
  </si>
  <si>
    <t>Ruth Goldwasser</t>
  </si>
  <si>
    <t>Fresh Waters of Papua New Guinea</t>
  </si>
  <si>
    <t>George Frost</t>
  </si>
  <si>
    <t>Those Magnificent Men in Their Flying Machines</t>
  </si>
  <si>
    <t>Scott Antony</t>
  </si>
  <si>
    <t>The Great Church at Haarlem</t>
  </si>
  <si>
    <t>Ian Bateman</t>
  </si>
  <si>
    <t>Wistman's Wood</t>
  </si>
  <si>
    <t>Maria Beesems</t>
  </si>
  <si>
    <t>Busy bees</t>
  </si>
  <si>
    <t>Peter Ryan</t>
  </si>
  <si>
    <t>The Wreck</t>
  </si>
  <si>
    <t>Mal Hughes</t>
  </si>
  <si>
    <t>Hiraeth</t>
  </si>
  <si>
    <t>Giel Rombout</t>
  </si>
  <si>
    <t>Modern Art</t>
  </si>
  <si>
    <t>Ludo Kindt</t>
  </si>
  <si>
    <t>Strook</t>
  </si>
  <si>
    <t>Peter Reichel</t>
  </si>
  <si>
    <t>SWE</t>
  </si>
  <si>
    <t>Blue Ice</t>
  </si>
  <si>
    <t>Mary Hunter</t>
  </si>
  <si>
    <t>Aerobatics</t>
  </si>
  <si>
    <t>Bert Aalbregt</t>
  </si>
  <si>
    <t>La forêt de Saint François d'Assise</t>
  </si>
  <si>
    <t>Andy Polakowski</t>
  </si>
  <si>
    <t>No Sunbathing</t>
  </si>
  <si>
    <t>Marc Segers</t>
  </si>
  <si>
    <t>Bullying</t>
  </si>
  <si>
    <t>Franz Josef Zender</t>
  </si>
  <si>
    <t>Otto in the Balloon</t>
  </si>
  <si>
    <t>Dave Cooke</t>
  </si>
  <si>
    <t>One day of History</t>
  </si>
  <si>
    <t>Dieter Affeldt</t>
  </si>
  <si>
    <t>Seemann</t>
  </si>
  <si>
    <t>Luana Laubscher</t>
  </si>
  <si>
    <t>Lalena</t>
  </si>
  <si>
    <t>Matt Bosma</t>
  </si>
  <si>
    <t>Nobody has ever been here</t>
  </si>
  <si>
    <t>Ger Sauer</t>
  </si>
  <si>
    <t>Below Zero</t>
  </si>
  <si>
    <t>Dieter Kugler</t>
  </si>
  <si>
    <t>Blåbärwan...?</t>
  </si>
  <si>
    <t>David Pickford</t>
  </si>
  <si>
    <t>Rob Braat</t>
  </si>
  <si>
    <t>Shot!</t>
  </si>
  <si>
    <t>Richard Brown</t>
  </si>
  <si>
    <t>Seventh Day</t>
  </si>
  <si>
    <t>Sue Rocco</t>
  </si>
  <si>
    <t>Flying Things</t>
  </si>
  <si>
    <t>Alain_Namy</t>
  </si>
  <si>
    <t>Flou de tango</t>
  </si>
  <si>
    <t>Nicole Pihuit</t>
  </si>
  <si>
    <t>à l'assaut des falaises</t>
  </si>
  <si>
    <t>Gerard Aurifeille</t>
  </si>
  <si>
    <t>Vers l'infini</t>
  </si>
  <si>
    <t>Jean-Paul Hennion</t>
  </si>
  <si>
    <t>Harmony of the seas</t>
  </si>
  <si>
    <t>Michael Spahn</t>
  </si>
  <si>
    <t>Schnelles Wasser</t>
  </si>
  <si>
    <t>Alan Boothman</t>
  </si>
  <si>
    <t>Miss Caroline Diggeby-Pratte</t>
  </si>
  <si>
    <t>Fritz Geiger</t>
  </si>
  <si>
    <t>Zeit-Zeichen</t>
  </si>
  <si>
    <t>Gail Stent</t>
  </si>
  <si>
    <t>Human Impact</t>
  </si>
  <si>
    <t>Peter Schneckenburger</t>
  </si>
  <si>
    <t>Doel - das Geisterdorf</t>
  </si>
  <si>
    <t>Francesca Gernetti</t>
  </si>
  <si>
    <t>textur'Expo</t>
  </si>
  <si>
    <t>Jörg Lorimer</t>
  </si>
  <si>
    <t>In memoriam Hermann Buhl</t>
  </si>
  <si>
    <t>Werner Kreuscher</t>
  </si>
  <si>
    <t>Nebelhöhle</t>
  </si>
  <si>
    <t>Author</t>
  </si>
  <si>
    <t>Melbourne</t>
  </si>
  <si>
    <t>Roeselare</t>
  </si>
  <si>
    <t>Braine-l’Alleud</t>
  </si>
  <si>
    <t>Cannes</t>
  </si>
  <si>
    <t>Saint-Nazaire</t>
  </si>
  <si>
    <t>Strasbourg</t>
  </si>
  <si>
    <t>Arzberg</t>
  </si>
  <si>
    <t>Hamburg</t>
  </si>
  <si>
    <t>München</t>
  </si>
  <si>
    <t>Milanese</t>
  </si>
  <si>
    <t>Rijen</t>
  </si>
  <si>
    <t>Port Elizabeth</t>
  </si>
  <si>
    <t>North Wales</t>
  </si>
  <si>
    <t>Factor</t>
  </si>
  <si>
    <t>Location</t>
  </si>
  <si>
    <t>Max</t>
  </si>
  <si>
    <t>Min</t>
  </si>
  <si>
    <t>Delta</t>
  </si>
  <si>
    <t>Length</t>
  </si>
  <si>
    <t>ID</t>
  </si>
  <si>
    <t>Challenge 321</t>
  </si>
  <si>
    <t>2017</t>
  </si>
  <si>
    <t>Price</t>
  </si>
  <si>
    <t>Sum / Score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</si>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</sst>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€&quot;;[Red]\-#,##0\ &quot;€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2" fontId="0" fillId="0" borderId="0" xfId="0" applyNumberFormat="1" applyAlignment="1">
      <alignment horizontal="center"/>
    </xf>
    <xf numFmtId="0" fontId="0" fillId="0" borderId="0" xfId="0" applyFont="1" applyBorder="1" applyAlignment="1">
      <alignment horizontal="center"/>
    </xf>
    <xf numFmtId="12" fontId="0" fillId="0" borderId="0" xfId="0" applyNumberFormat="1" applyFon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18" fillId="0" borderId="0" xfId="42" applyAlignment="1">
      <alignment horizontal="center"/>
    </xf>
    <xf numFmtId="0" fontId="0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0" xfId="0" applyNumberFormat="1" applyBorder="1"/>
    <xf numFmtId="49" fontId="0" fillId="0" borderId="10" xfId="0" applyNumberForma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0" xfId="0" applyBorder="1"/>
    <xf numFmtId="0" fontId="0" fillId="0" borderId="0" xfId="0" applyBorder="1" applyAlignment="1">
      <alignment horizontal="center"/>
    </xf>
    <xf numFmtId="49" fontId="0" fillId="0" borderId="0" xfId="0" applyNumberFormat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horizontal="center"/>
    </xf>
    <xf numFmtId="0" fontId="18" fillId="0" borderId="0" xfId="42" applyBorder="1" applyAlignment="1">
      <alignment horizontal="center"/>
    </xf>
    <xf numFmtId="0" fontId="19" fillId="0" borderId="0" xfId="0" applyFont="1" applyFill="1" applyAlignment="1">
      <alignment horizontal="center"/>
    </xf>
    <xf numFmtId="1" fontId="20" fillId="0" borderId="0" xfId="0" applyNumberFormat="1" applyFont="1" applyAlignment="1">
      <alignment horizontal="center"/>
    </xf>
    <xf numFmtId="0" fontId="0" fillId="0" borderId="0" xfId="0" applyAlignment="1">
      <alignment horizontal="center" textRotation="80"/>
    </xf>
    <xf numFmtId="0" fontId="0" fillId="0" borderId="0" xfId="0" applyFont="1" applyBorder="1" applyAlignment="1">
      <alignment horizontal="center" textRotation="80"/>
    </xf>
    <xf numFmtId="0" fontId="0" fillId="0" borderId="0" xfId="0" applyFont="1" applyAlignment="1">
      <alignment horizontal="center" textRotation="80"/>
    </xf>
    <xf numFmtId="49" fontId="0" fillId="0" borderId="0" xfId="0" applyNumberFormat="1" applyAlignment="1">
      <alignment horizontal="right"/>
    </xf>
    <xf numFmtId="0" fontId="16" fillId="0" borderId="0" xfId="0" applyFont="1" applyAlignment="1">
      <alignment horizontal="center" textRotation="80"/>
    </xf>
    <xf numFmtId="0" fontId="0" fillId="34" borderId="12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49" fontId="21" fillId="0" borderId="0" xfId="0" applyNumberFormat="1" applyFont="1"/>
    <xf numFmtId="49" fontId="22" fillId="0" borderId="0" xfId="0" applyNumberFormat="1" applyFont="1" applyAlignment="1">
      <alignment horizontal="center"/>
    </xf>
    <xf numFmtId="6" fontId="0" fillId="0" borderId="0" xfId="0" applyNumberFormat="1" applyAlignment="1">
      <alignment horizontal="center"/>
    </xf>
    <xf numFmtId="0" fontId="0" fillId="33" borderId="11" xfId="0" applyFill="1" applyBorder="1" applyAlignment="1">
      <alignment horizontal="center"/>
    </xf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2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"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1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RowHeight="15" x14ac:dyDescent="0.25"/>
  <cols>
    <col min="1" max="1" width="8" style="1" customWidth="1"/>
    <col min="2" max="2" width="24.28515625" style="2" customWidth="1"/>
    <col min="3" max="3" width="8" style="3" customWidth="1"/>
    <col min="4" max="4" width="45.42578125" style="2" customWidth="1"/>
    <col min="5" max="5" width="8" style="1" customWidth="1"/>
    <col min="6" max="8" width="7.7109375" style="1" customWidth="1"/>
    <col min="9" max="9" width="7.7109375" style="6" customWidth="1"/>
    <col min="10" max="11" width="7.7109375" style="1" customWidth="1"/>
    <col min="12" max="12" width="7.7109375" style="10" customWidth="1"/>
    <col min="13" max="20" width="7.7109375" style="1" customWidth="1"/>
    <col min="21" max="21" width="8.7109375" style="1" customWidth="1"/>
  </cols>
  <sheetData>
    <row r="1" spans="1:21" ht="75.75" x14ac:dyDescent="0.4">
      <c r="B1" s="33" t="s">
        <v>262</v>
      </c>
      <c r="C1" s="34" t="s">
        <v>263</v>
      </c>
      <c r="D1" s="27" t="s">
        <v>256</v>
      </c>
      <c r="F1" s="24" t="s">
        <v>242</v>
      </c>
      <c r="G1" s="24" t="s">
        <v>243</v>
      </c>
      <c r="H1" s="24" t="s">
        <v>244</v>
      </c>
      <c r="I1" s="25" t="s">
        <v>245</v>
      </c>
      <c r="J1" s="24" t="s">
        <v>246</v>
      </c>
      <c r="K1" s="24" t="s">
        <v>247</v>
      </c>
      <c r="L1" s="26" t="s">
        <v>248</v>
      </c>
      <c r="M1" s="24" t="s">
        <v>249</v>
      </c>
      <c r="N1" s="24" t="s">
        <v>250</v>
      </c>
      <c r="O1" s="24" t="s">
        <v>251</v>
      </c>
      <c r="P1" s="24" t="s">
        <v>252</v>
      </c>
      <c r="Q1" s="24" t="s">
        <v>253</v>
      </c>
      <c r="R1" s="24" t="s">
        <v>254</v>
      </c>
      <c r="S1" s="28" t="s">
        <v>265</v>
      </c>
      <c r="T1" s="28" t="s">
        <v>266</v>
      </c>
      <c r="U1" s="28" t="s">
        <v>264</v>
      </c>
    </row>
    <row r="2" spans="1:21" x14ac:dyDescent="0.25">
      <c r="D2" s="27" t="s">
        <v>255</v>
      </c>
      <c r="F2" s="4">
        <v>1</v>
      </c>
      <c r="G2" s="7">
        <v>0.5</v>
      </c>
      <c r="H2" s="7">
        <v>0.5</v>
      </c>
      <c r="I2" s="7">
        <v>0.33333333333333331</v>
      </c>
      <c r="J2" s="7">
        <v>0.33333333333333331</v>
      </c>
      <c r="K2" s="7">
        <v>0.33333333333333331</v>
      </c>
      <c r="L2" s="5">
        <v>0.33333333333333331</v>
      </c>
      <c r="M2" s="5">
        <v>0.33333333333333331</v>
      </c>
      <c r="N2" s="5">
        <v>0.33333333333333331</v>
      </c>
      <c r="O2" s="4">
        <v>1</v>
      </c>
      <c r="P2" s="4">
        <v>1</v>
      </c>
      <c r="Q2" s="4">
        <v>1</v>
      </c>
      <c r="R2" s="4">
        <v>1</v>
      </c>
    </row>
    <row r="3" spans="1:21" s="15" customFormat="1" x14ac:dyDescent="0.25">
      <c r="A3" s="11" t="s">
        <v>261</v>
      </c>
      <c r="B3" s="12" t="s">
        <v>241</v>
      </c>
      <c r="C3" s="13" t="s">
        <v>0</v>
      </c>
      <c r="D3" s="12" t="s">
        <v>1</v>
      </c>
      <c r="E3" s="11" t="s">
        <v>260</v>
      </c>
      <c r="F3" s="11" t="s">
        <v>6</v>
      </c>
      <c r="G3" s="11" t="s">
        <v>12</v>
      </c>
      <c r="H3" s="11" t="s">
        <v>12</v>
      </c>
      <c r="I3" s="14" t="s">
        <v>9</v>
      </c>
      <c r="J3" s="11" t="s">
        <v>9</v>
      </c>
      <c r="K3" s="11" t="s">
        <v>9</v>
      </c>
      <c r="L3" s="14" t="s">
        <v>17</v>
      </c>
      <c r="M3" s="11" t="s">
        <v>17</v>
      </c>
      <c r="N3" s="11" t="s">
        <v>17</v>
      </c>
      <c r="O3" s="11" t="s">
        <v>42</v>
      </c>
      <c r="P3" s="11" t="s">
        <v>47</v>
      </c>
      <c r="Q3" s="11" t="s">
        <v>136</v>
      </c>
      <c r="R3" s="11" t="s">
        <v>3</v>
      </c>
      <c r="S3" s="11"/>
      <c r="T3" s="11"/>
      <c r="U3" s="11"/>
    </row>
    <row r="4" spans="1:21" s="19" customFormat="1" x14ac:dyDescent="0.25">
      <c r="A4" s="16"/>
      <c r="B4" s="17"/>
      <c r="C4" s="18"/>
      <c r="D4" s="17"/>
      <c r="E4" s="16"/>
      <c r="F4" s="16"/>
      <c r="G4" s="16"/>
      <c r="H4" s="16"/>
      <c r="I4" s="6"/>
      <c r="J4" s="16"/>
      <c r="K4" s="16"/>
      <c r="L4" s="6"/>
      <c r="M4" s="16"/>
      <c r="N4" s="16"/>
      <c r="O4" s="16"/>
      <c r="P4" s="16"/>
      <c r="Q4" s="16"/>
      <c r="R4" s="16"/>
      <c r="S4" s="16"/>
      <c r="T4" s="16"/>
      <c r="U4" s="16"/>
    </row>
    <row r="5" spans="1:21" x14ac:dyDescent="0.25">
      <c r="A5" s="1">
        <v>1</v>
      </c>
      <c r="B5" s="2" t="s">
        <v>2</v>
      </c>
      <c r="C5" s="3" t="s">
        <v>3</v>
      </c>
      <c r="D5" s="2" t="s">
        <v>4</v>
      </c>
      <c r="E5" s="1">
        <v>160</v>
      </c>
      <c r="F5" s="1">
        <v>34</v>
      </c>
      <c r="G5" s="1">
        <v>32</v>
      </c>
      <c r="H5" s="1">
        <v>29</v>
      </c>
      <c r="I5" s="8">
        <v>33</v>
      </c>
      <c r="J5" s="4">
        <v>28.12920353982301</v>
      </c>
      <c r="K5" s="4">
        <v>33.6</v>
      </c>
      <c r="L5" s="10">
        <v>26</v>
      </c>
      <c r="M5" s="9">
        <v>18</v>
      </c>
      <c r="N5" s="1">
        <v>22</v>
      </c>
      <c r="O5" s="23">
        <v>31.25</v>
      </c>
      <c r="P5" s="1">
        <v>32</v>
      </c>
      <c r="Q5" s="1">
        <v>25</v>
      </c>
      <c r="R5" s="22">
        <v>31</v>
      </c>
      <c r="S5" s="4">
        <f t="array" ref="S5">SUM($F$2:$R$2*F5:R5)</f>
        <v>237.326401179941</v>
      </c>
      <c r="T5" s="36">
        <v>45</v>
      </c>
    </row>
    <row r="6" spans="1:21" x14ac:dyDescent="0.25">
      <c r="A6" s="1">
        <v>2</v>
      </c>
      <c r="B6" s="2" t="s">
        <v>5</v>
      </c>
      <c r="C6" s="3" t="s">
        <v>6</v>
      </c>
      <c r="D6" s="2" t="s">
        <v>7</v>
      </c>
      <c r="E6" s="1">
        <v>201</v>
      </c>
      <c r="F6" s="1">
        <v>38</v>
      </c>
      <c r="G6" s="1">
        <v>31</v>
      </c>
      <c r="H6" s="1">
        <v>25</v>
      </c>
      <c r="I6" s="8">
        <v>35.6</v>
      </c>
      <c r="J6" s="4">
        <v>19.751622418879059</v>
      </c>
      <c r="K6" s="4">
        <v>34.299999999999997</v>
      </c>
      <c r="L6" s="10">
        <v>27</v>
      </c>
      <c r="M6" s="9">
        <v>0</v>
      </c>
      <c r="N6" s="1">
        <v>23</v>
      </c>
      <c r="O6" s="23">
        <v>32</v>
      </c>
      <c r="P6" s="1">
        <v>22.6</v>
      </c>
      <c r="Q6" s="1">
        <v>23.5</v>
      </c>
      <c r="R6" s="22">
        <v>28</v>
      </c>
      <c r="S6" s="4">
        <f t="array" ref="S6">SUM($F$2:$R$2*F6:R6)</f>
        <v>218.65054080629304</v>
      </c>
      <c r="T6" s="31">
        <v>66</v>
      </c>
    </row>
    <row r="7" spans="1:21" x14ac:dyDescent="0.25">
      <c r="A7" s="1">
        <v>3</v>
      </c>
      <c r="B7" s="2" t="s">
        <v>8</v>
      </c>
      <c r="C7" s="3" t="s">
        <v>9</v>
      </c>
      <c r="D7" s="2" t="s">
        <v>10</v>
      </c>
      <c r="E7" s="1">
        <v>161</v>
      </c>
      <c r="F7" s="1">
        <v>34</v>
      </c>
      <c r="G7" s="1">
        <v>34</v>
      </c>
      <c r="H7" s="1">
        <v>26</v>
      </c>
      <c r="I7" s="8">
        <v>31.8</v>
      </c>
      <c r="J7" s="20">
        <v>31.689675516224188</v>
      </c>
      <c r="K7" s="4">
        <v>32</v>
      </c>
      <c r="L7" s="6">
        <v>44</v>
      </c>
      <c r="M7" s="21">
        <v>27</v>
      </c>
      <c r="N7" s="16">
        <v>26</v>
      </c>
      <c r="O7" s="23">
        <v>29.5</v>
      </c>
      <c r="P7" s="16">
        <v>26.2</v>
      </c>
      <c r="Q7" s="16">
        <v>22.75</v>
      </c>
      <c r="R7" s="22">
        <v>30</v>
      </c>
      <c r="S7" s="4">
        <f t="array" ref="S7">SUM($F$2:$R$2*F7:R7)</f>
        <v>236.61322517207472</v>
      </c>
      <c r="T7" s="30">
        <v>47</v>
      </c>
    </row>
    <row r="8" spans="1:21" x14ac:dyDescent="0.25">
      <c r="A8" s="1">
        <v>4</v>
      </c>
      <c r="B8" s="2" t="s">
        <v>11</v>
      </c>
      <c r="C8" s="3" t="s">
        <v>12</v>
      </c>
      <c r="D8" s="2" t="s">
        <v>13</v>
      </c>
      <c r="E8" s="1">
        <v>181</v>
      </c>
      <c r="F8" s="1">
        <v>43</v>
      </c>
      <c r="G8" s="1">
        <v>38</v>
      </c>
      <c r="H8" s="1">
        <v>43</v>
      </c>
      <c r="I8" s="8">
        <v>39.799999999999997</v>
      </c>
      <c r="J8" s="4">
        <v>32.736873156342185</v>
      </c>
      <c r="K8" s="4">
        <v>39.299999999999997</v>
      </c>
      <c r="L8" s="10">
        <v>40</v>
      </c>
      <c r="M8" s="9">
        <v>33</v>
      </c>
      <c r="N8" s="1">
        <v>34</v>
      </c>
      <c r="O8" s="23">
        <v>26.75</v>
      </c>
      <c r="P8" s="1">
        <v>28.6</v>
      </c>
      <c r="Q8" s="1">
        <v>28.25</v>
      </c>
      <c r="R8" s="22">
        <v>33</v>
      </c>
      <c r="S8" s="4">
        <f t="array" ref="S8">SUM($F$2:$R$2*F8:R8)</f>
        <v>273.04562438544735</v>
      </c>
      <c r="T8" s="30">
        <v>14</v>
      </c>
    </row>
    <row r="9" spans="1:21" x14ac:dyDescent="0.25">
      <c r="A9" s="1">
        <v>5</v>
      </c>
      <c r="B9" s="2" t="s">
        <v>14</v>
      </c>
      <c r="C9" s="3" t="s">
        <v>12</v>
      </c>
      <c r="D9" s="2" t="s">
        <v>15</v>
      </c>
      <c r="E9" s="1">
        <v>180</v>
      </c>
      <c r="F9" s="1">
        <v>30</v>
      </c>
      <c r="G9" s="1">
        <v>37</v>
      </c>
      <c r="H9" s="1">
        <v>39</v>
      </c>
      <c r="I9" s="8">
        <v>30.6</v>
      </c>
      <c r="J9" s="4">
        <v>20.589380530973454</v>
      </c>
      <c r="K9" s="4">
        <v>27</v>
      </c>
      <c r="L9" s="10">
        <v>21</v>
      </c>
      <c r="M9" s="9">
        <v>0</v>
      </c>
      <c r="N9" s="1">
        <v>17</v>
      </c>
      <c r="O9" s="23">
        <v>27</v>
      </c>
      <c r="P9" s="1">
        <v>25.6</v>
      </c>
      <c r="Q9" s="1">
        <v>26.75</v>
      </c>
      <c r="R9" s="22">
        <v>22</v>
      </c>
      <c r="S9" s="4">
        <f t="array" ref="S9">SUM($F$2:$R$2*F9:R9)</f>
        <v>208.07979351032449</v>
      </c>
      <c r="T9" s="31">
        <v>86</v>
      </c>
    </row>
    <row r="10" spans="1:21" x14ac:dyDescent="0.25">
      <c r="A10" s="1">
        <v>6</v>
      </c>
      <c r="B10" s="2" t="s">
        <v>16</v>
      </c>
      <c r="C10" s="3" t="s">
        <v>17</v>
      </c>
      <c r="D10" s="2" t="s">
        <v>18</v>
      </c>
      <c r="E10" s="1">
        <v>150</v>
      </c>
      <c r="F10" s="1">
        <v>31</v>
      </c>
      <c r="G10" s="1">
        <v>27</v>
      </c>
      <c r="H10" s="1">
        <v>24</v>
      </c>
      <c r="I10" s="8">
        <v>31.2</v>
      </c>
      <c r="J10" s="4">
        <v>25.197050147492625</v>
      </c>
      <c r="K10" s="4">
        <v>29.6</v>
      </c>
      <c r="L10" s="10">
        <v>16</v>
      </c>
      <c r="M10" s="9">
        <v>0</v>
      </c>
      <c r="N10" s="1">
        <v>28</v>
      </c>
      <c r="O10" s="23">
        <v>22.75</v>
      </c>
      <c r="P10" s="1">
        <v>27.6</v>
      </c>
      <c r="Q10" s="1">
        <v>22</v>
      </c>
      <c r="R10" s="22">
        <v>21</v>
      </c>
      <c r="S10" s="4">
        <f t="array" ref="S10">SUM($F$2:$R$2*F10:R10)</f>
        <v>193.1823500491642</v>
      </c>
      <c r="T10" s="31">
        <v>105</v>
      </c>
    </row>
    <row r="11" spans="1:21" x14ac:dyDescent="0.25">
      <c r="A11" s="1">
        <v>7</v>
      </c>
      <c r="B11" s="2" t="s">
        <v>19</v>
      </c>
      <c r="C11" s="3" t="s">
        <v>12</v>
      </c>
      <c r="D11" s="2" t="s">
        <v>20</v>
      </c>
      <c r="E11" s="1">
        <v>193</v>
      </c>
      <c r="F11" s="1">
        <v>40</v>
      </c>
      <c r="G11" s="1">
        <v>38</v>
      </c>
      <c r="H11" s="1">
        <v>34</v>
      </c>
      <c r="I11" s="8">
        <v>33</v>
      </c>
      <c r="J11" s="4">
        <v>35.040707964601772</v>
      </c>
      <c r="K11" s="4">
        <v>31</v>
      </c>
      <c r="L11" s="10">
        <v>34</v>
      </c>
      <c r="M11" s="9">
        <v>0</v>
      </c>
      <c r="N11" s="1">
        <v>26</v>
      </c>
      <c r="O11" s="23">
        <v>37.75</v>
      </c>
      <c r="P11" s="1">
        <v>29.6</v>
      </c>
      <c r="Q11" s="1">
        <v>42.5</v>
      </c>
      <c r="R11" s="22">
        <v>34</v>
      </c>
      <c r="S11" s="4">
        <f t="array" ref="S11">SUM($F$2:$R$2*F11:R11)</f>
        <v>272.86356932153387</v>
      </c>
      <c r="T11" s="30">
        <v>15</v>
      </c>
    </row>
    <row r="12" spans="1:21" x14ac:dyDescent="0.25">
      <c r="A12" s="1">
        <v>8</v>
      </c>
      <c r="B12" s="2" t="s">
        <v>21</v>
      </c>
      <c r="C12" s="3" t="s">
        <v>3</v>
      </c>
      <c r="D12" s="2" t="s">
        <v>22</v>
      </c>
      <c r="E12" s="1">
        <v>193</v>
      </c>
      <c r="F12" s="1">
        <v>40</v>
      </c>
      <c r="G12" s="1">
        <v>31</v>
      </c>
      <c r="H12" s="1">
        <v>32</v>
      </c>
      <c r="I12" s="8">
        <v>42.4</v>
      </c>
      <c r="J12" s="4">
        <v>30.851917404129793</v>
      </c>
      <c r="K12" s="4">
        <v>36.6</v>
      </c>
      <c r="L12" s="10">
        <v>23</v>
      </c>
      <c r="M12" s="9">
        <v>24</v>
      </c>
      <c r="N12" s="1">
        <v>19</v>
      </c>
      <c r="O12" s="23">
        <v>26.25</v>
      </c>
      <c r="P12" s="1">
        <v>25.6</v>
      </c>
      <c r="Q12" s="1">
        <v>29</v>
      </c>
      <c r="R12" s="22">
        <v>32</v>
      </c>
      <c r="S12" s="4">
        <f t="array" ref="S12">SUM($F$2:$R$2*F12:R12)</f>
        <v>242.9673058013766</v>
      </c>
      <c r="T12" s="30">
        <v>37</v>
      </c>
    </row>
    <row r="13" spans="1:21" x14ac:dyDescent="0.25">
      <c r="A13" s="1">
        <v>9</v>
      </c>
      <c r="B13" s="2" t="s">
        <v>23</v>
      </c>
      <c r="C13" s="3" t="s">
        <v>6</v>
      </c>
      <c r="D13" s="2" t="s">
        <v>24</v>
      </c>
      <c r="E13" s="1">
        <v>201</v>
      </c>
      <c r="F13" s="1">
        <v>38</v>
      </c>
      <c r="G13" s="1">
        <v>29</v>
      </c>
      <c r="H13" s="1">
        <v>30</v>
      </c>
      <c r="I13" s="8">
        <v>28.2</v>
      </c>
      <c r="J13" s="4">
        <v>32.317994100294982</v>
      </c>
      <c r="K13" s="4">
        <v>35.299999999999997</v>
      </c>
      <c r="L13" s="10">
        <v>36</v>
      </c>
      <c r="M13" s="9">
        <v>0</v>
      </c>
      <c r="N13" s="1">
        <v>21</v>
      </c>
      <c r="O13" s="23">
        <v>31.75</v>
      </c>
      <c r="P13" s="1">
        <v>30</v>
      </c>
      <c r="Q13" s="1">
        <v>18.75</v>
      </c>
      <c r="R13" s="22">
        <v>30</v>
      </c>
      <c r="S13" s="4">
        <f t="array" ref="S13">SUM($F$2:$R$2*F13:R13)</f>
        <v>228.939331366765</v>
      </c>
      <c r="T13" s="31">
        <v>58</v>
      </c>
    </row>
    <row r="14" spans="1:21" x14ac:dyDescent="0.25">
      <c r="A14" s="1">
        <v>10</v>
      </c>
      <c r="B14" s="2" t="s">
        <v>25</v>
      </c>
      <c r="C14" s="3" t="s">
        <v>26</v>
      </c>
      <c r="D14" s="2" t="s">
        <v>27</v>
      </c>
      <c r="E14" s="1">
        <v>201</v>
      </c>
      <c r="F14" s="1">
        <v>38</v>
      </c>
      <c r="G14" s="1">
        <v>31</v>
      </c>
      <c r="H14" s="1">
        <v>31</v>
      </c>
      <c r="I14" s="8">
        <v>38.4</v>
      </c>
      <c r="J14" s="4">
        <v>26.663126843657817</v>
      </c>
      <c r="K14" s="4">
        <v>40</v>
      </c>
      <c r="L14" s="10">
        <v>32</v>
      </c>
      <c r="M14" s="9">
        <v>0</v>
      </c>
      <c r="N14" s="1">
        <v>21</v>
      </c>
      <c r="O14" s="23">
        <v>30.5</v>
      </c>
      <c r="P14" s="1">
        <v>28.6</v>
      </c>
      <c r="Q14" s="1">
        <v>23</v>
      </c>
      <c r="R14" s="22">
        <v>30</v>
      </c>
      <c r="S14" s="4">
        <f t="array" ref="S14">SUM($F$2:$R$2*F14:R14)</f>
        <v>233.78770894788593</v>
      </c>
      <c r="T14" s="30">
        <v>50</v>
      </c>
    </row>
    <row r="15" spans="1:21" x14ac:dyDescent="0.25">
      <c r="A15" s="1">
        <v>11</v>
      </c>
      <c r="B15" s="2" t="s">
        <v>28</v>
      </c>
      <c r="C15" s="3" t="s">
        <v>12</v>
      </c>
      <c r="D15" s="2" t="s">
        <v>29</v>
      </c>
      <c r="E15" s="1">
        <v>169</v>
      </c>
      <c r="F15" s="1">
        <v>34</v>
      </c>
      <c r="G15" s="1">
        <v>38</v>
      </c>
      <c r="H15" s="1">
        <v>41</v>
      </c>
      <c r="I15" s="8">
        <v>37.200000000000003</v>
      </c>
      <c r="J15" s="4">
        <v>39.857817109144541</v>
      </c>
      <c r="K15" s="4">
        <v>34</v>
      </c>
      <c r="L15" s="10">
        <v>45</v>
      </c>
      <c r="M15" s="9">
        <v>46</v>
      </c>
      <c r="N15" s="1">
        <v>26</v>
      </c>
      <c r="O15" s="23">
        <v>30</v>
      </c>
      <c r="P15" s="1">
        <v>32.4</v>
      </c>
      <c r="Q15" s="1">
        <v>27.5</v>
      </c>
      <c r="R15" s="22">
        <v>30</v>
      </c>
      <c r="S15" s="4">
        <f t="array" ref="S15">SUM($F$2:$R$2*F15:R15)</f>
        <v>269.4192723697148</v>
      </c>
      <c r="T15" s="30">
        <v>18</v>
      </c>
    </row>
    <row r="16" spans="1:21" x14ac:dyDescent="0.25">
      <c r="A16" s="1">
        <v>12</v>
      </c>
      <c r="B16" s="2" t="s">
        <v>30</v>
      </c>
      <c r="C16" s="3" t="s">
        <v>31</v>
      </c>
      <c r="D16" s="2" t="s">
        <v>32</v>
      </c>
      <c r="E16" s="1">
        <v>160</v>
      </c>
      <c r="F16" s="1">
        <v>40</v>
      </c>
      <c r="G16" s="1">
        <v>27</v>
      </c>
      <c r="H16" s="1">
        <v>33</v>
      </c>
      <c r="I16" s="8">
        <v>31.2</v>
      </c>
      <c r="J16" s="4">
        <v>21.846017699115045</v>
      </c>
      <c r="K16" s="4">
        <v>40.299999999999997</v>
      </c>
      <c r="L16" s="10">
        <v>25</v>
      </c>
      <c r="M16" s="9">
        <v>0</v>
      </c>
      <c r="N16" s="1">
        <v>19</v>
      </c>
      <c r="O16" s="23">
        <v>22.75</v>
      </c>
      <c r="P16" s="1">
        <v>23.4</v>
      </c>
      <c r="Q16" s="1">
        <v>18.75</v>
      </c>
      <c r="R16" s="22">
        <v>29</v>
      </c>
      <c r="S16" s="4">
        <f t="array" ref="S16">SUM($F$2:$R$2*F16:R16)</f>
        <v>209.68200589970502</v>
      </c>
      <c r="T16" s="31">
        <v>82</v>
      </c>
    </row>
    <row r="17" spans="1:21" x14ac:dyDescent="0.25">
      <c r="A17" s="1">
        <v>13</v>
      </c>
      <c r="B17" s="2" t="s">
        <v>33</v>
      </c>
      <c r="C17" s="3" t="s">
        <v>9</v>
      </c>
      <c r="D17" s="2" t="s">
        <v>34</v>
      </c>
      <c r="E17" s="1">
        <v>109</v>
      </c>
      <c r="F17" s="1">
        <v>40</v>
      </c>
      <c r="G17" s="1">
        <v>36</v>
      </c>
      <c r="H17" s="1">
        <v>30</v>
      </c>
      <c r="I17" s="8">
        <v>31.6</v>
      </c>
      <c r="J17" s="4">
        <v>24.149852507374632</v>
      </c>
      <c r="K17" s="4">
        <v>37.299999999999997</v>
      </c>
      <c r="L17" s="10">
        <v>44</v>
      </c>
      <c r="M17" s="9">
        <v>0</v>
      </c>
      <c r="N17" s="1">
        <v>18</v>
      </c>
      <c r="O17" s="23">
        <v>31.75</v>
      </c>
      <c r="P17" s="1">
        <v>31</v>
      </c>
      <c r="Q17" s="1">
        <v>29.75</v>
      </c>
      <c r="R17" s="22">
        <v>30</v>
      </c>
      <c r="S17" s="4">
        <f t="array" ref="S17">SUM($F$2:$R$2*F17:R17)</f>
        <v>247.18328416912487</v>
      </c>
      <c r="T17" s="30">
        <v>35</v>
      </c>
    </row>
    <row r="18" spans="1:21" x14ac:dyDescent="0.25">
      <c r="A18" s="1">
        <v>14</v>
      </c>
      <c r="B18" s="2" t="s">
        <v>35</v>
      </c>
      <c r="C18" s="3" t="s">
        <v>17</v>
      </c>
      <c r="D18" s="2" t="s">
        <v>36</v>
      </c>
      <c r="E18" s="1">
        <v>200</v>
      </c>
      <c r="F18" s="1">
        <v>32</v>
      </c>
      <c r="G18" s="1">
        <v>31</v>
      </c>
      <c r="H18" s="1">
        <v>26</v>
      </c>
      <c r="I18" s="8">
        <v>37.200000000000003</v>
      </c>
      <c r="J18" s="4">
        <v>23.521533923303835</v>
      </c>
      <c r="K18" s="4">
        <v>33</v>
      </c>
      <c r="L18" s="10">
        <v>15</v>
      </c>
      <c r="M18" s="9">
        <v>0</v>
      </c>
      <c r="N18" s="1">
        <v>25</v>
      </c>
      <c r="O18" s="23">
        <v>29.25</v>
      </c>
      <c r="P18" s="1">
        <v>26.8</v>
      </c>
      <c r="Q18" s="1">
        <v>21.25</v>
      </c>
      <c r="R18" s="22">
        <v>19</v>
      </c>
      <c r="S18" s="4">
        <f t="array" ref="S18">SUM($F$2:$R$2*F18:R18)</f>
        <v>201.3738446411013</v>
      </c>
      <c r="T18" s="31">
        <v>93</v>
      </c>
    </row>
    <row r="19" spans="1:21" x14ac:dyDescent="0.25">
      <c r="A19" s="1">
        <v>15</v>
      </c>
      <c r="B19" s="2" t="s">
        <v>37</v>
      </c>
      <c r="C19" s="3" t="s">
        <v>12</v>
      </c>
      <c r="D19" s="2" t="s">
        <v>38</v>
      </c>
      <c r="E19" s="1">
        <v>200</v>
      </c>
      <c r="F19" s="1">
        <v>33</v>
      </c>
      <c r="G19" s="1">
        <v>29</v>
      </c>
      <c r="H19" s="1">
        <v>33</v>
      </c>
      <c r="I19" s="8">
        <v>25</v>
      </c>
      <c r="J19" s="4">
        <v>29.8047197640118</v>
      </c>
      <c r="K19" s="4">
        <v>28.6</v>
      </c>
      <c r="L19" s="10">
        <v>22</v>
      </c>
      <c r="M19" s="9">
        <v>29</v>
      </c>
      <c r="N19" s="1">
        <v>24</v>
      </c>
      <c r="O19" s="23">
        <v>27.5</v>
      </c>
      <c r="P19" s="1">
        <v>27.2</v>
      </c>
      <c r="Q19" s="1">
        <v>33.25</v>
      </c>
      <c r="R19" s="22">
        <v>26</v>
      </c>
      <c r="S19" s="4">
        <f t="array" ref="S19">SUM($F$2:$R$2*F19:R19)</f>
        <v>230.75157325467057</v>
      </c>
      <c r="T19" s="31">
        <v>55</v>
      </c>
    </row>
    <row r="20" spans="1:21" x14ac:dyDescent="0.25">
      <c r="A20" s="1">
        <v>16</v>
      </c>
      <c r="B20" s="2" t="s">
        <v>39</v>
      </c>
      <c r="C20" s="3" t="s">
        <v>3</v>
      </c>
      <c r="D20" s="2" t="s">
        <v>40</v>
      </c>
      <c r="E20" s="1">
        <v>160</v>
      </c>
      <c r="F20" s="1">
        <v>37</v>
      </c>
      <c r="G20" s="1">
        <v>27</v>
      </c>
      <c r="H20" s="1">
        <v>33</v>
      </c>
      <c r="I20" s="8">
        <v>37.6</v>
      </c>
      <c r="J20" s="4">
        <v>21.217699115044251</v>
      </c>
      <c r="K20" s="4">
        <v>31</v>
      </c>
      <c r="L20" s="10">
        <v>35</v>
      </c>
      <c r="M20" s="9">
        <v>21</v>
      </c>
      <c r="N20" s="1">
        <v>34</v>
      </c>
      <c r="O20" s="23">
        <v>30</v>
      </c>
      <c r="P20" s="1">
        <v>28.6</v>
      </c>
      <c r="Q20" s="1">
        <v>27</v>
      </c>
      <c r="R20" s="22">
        <v>29</v>
      </c>
      <c r="S20" s="4">
        <f t="array" ref="S20">SUM($F$2:$R$2*F20:R20)</f>
        <v>241.53923303834807</v>
      </c>
      <c r="T20" s="30">
        <v>40</v>
      </c>
    </row>
    <row r="21" spans="1:21" x14ac:dyDescent="0.25">
      <c r="A21" s="1">
        <v>17</v>
      </c>
      <c r="B21" s="2" t="s">
        <v>41</v>
      </c>
      <c r="C21" s="3" t="s">
        <v>42</v>
      </c>
      <c r="D21" s="2" t="s">
        <v>43</v>
      </c>
      <c r="E21" s="1">
        <v>172</v>
      </c>
      <c r="F21" s="1">
        <v>36</v>
      </c>
      <c r="G21" s="1">
        <v>30</v>
      </c>
      <c r="H21" s="1">
        <v>31</v>
      </c>
      <c r="I21" s="8">
        <v>29.4</v>
      </c>
      <c r="J21" s="4">
        <v>23.102654867256639</v>
      </c>
      <c r="K21" s="4">
        <v>31</v>
      </c>
      <c r="L21" s="10">
        <v>26</v>
      </c>
      <c r="M21" s="9">
        <v>0</v>
      </c>
      <c r="N21" s="1">
        <v>35</v>
      </c>
      <c r="O21" s="23">
        <v>33</v>
      </c>
      <c r="P21" s="1">
        <v>33.799999999999997</v>
      </c>
      <c r="Q21" s="1">
        <v>32.5</v>
      </c>
      <c r="R21" s="22">
        <v>31</v>
      </c>
      <c r="S21" s="4">
        <f t="array" ref="S21">SUM($F$2:$R$2*F21:R21)</f>
        <v>244.96755162241891</v>
      </c>
      <c r="T21" s="30">
        <v>36</v>
      </c>
    </row>
    <row r="22" spans="1:21" x14ac:dyDescent="0.25">
      <c r="A22" s="1">
        <v>18</v>
      </c>
      <c r="B22" s="2" t="s">
        <v>44</v>
      </c>
      <c r="C22" s="3" t="s">
        <v>6</v>
      </c>
      <c r="D22" s="2" t="s">
        <v>45</v>
      </c>
      <c r="E22" s="1">
        <v>145</v>
      </c>
      <c r="F22" s="1">
        <v>34</v>
      </c>
      <c r="G22" s="1">
        <v>31</v>
      </c>
      <c r="H22" s="1">
        <v>30</v>
      </c>
      <c r="I22" s="8">
        <v>23.2</v>
      </c>
      <c r="J22" s="4">
        <v>24.778171091445429</v>
      </c>
      <c r="K22" s="4">
        <v>23.3</v>
      </c>
      <c r="L22" s="10">
        <v>20</v>
      </c>
      <c r="M22" s="9">
        <v>0</v>
      </c>
      <c r="N22" s="1">
        <v>11</v>
      </c>
      <c r="O22" s="23">
        <v>25.25</v>
      </c>
      <c r="P22" s="1">
        <v>26.2</v>
      </c>
      <c r="Q22" s="1">
        <v>19.5</v>
      </c>
      <c r="R22" s="22">
        <v>28</v>
      </c>
      <c r="S22" s="4">
        <f t="array" ref="S22">SUM($F$2:$R$2*F22:R22)</f>
        <v>197.54272369714849</v>
      </c>
      <c r="T22" s="31">
        <v>98</v>
      </c>
    </row>
    <row r="23" spans="1:21" x14ac:dyDescent="0.25">
      <c r="A23" s="1">
        <v>19</v>
      </c>
      <c r="B23" s="2" t="s">
        <v>46</v>
      </c>
      <c r="C23" s="3" t="s">
        <v>47</v>
      </c>
      <c r="D23" s="2" t="s">
        <v>48</v>
      </c>
      <c r="E23" s="1">
        <v>201</v>
      </c>
      <c r="F23" s="1">
        <v>34</v>
      </c>
      <c r="G23" s="1">
        <v>40</v>
      </c>
      <c r="H23" s="1">
        <v>32</v>
      </c>
      <c r="I23" s="8">
        <v>40.4</v>
      </c>
      <c r="J23" s="4">
        <v>39.229498525073744</v>
      </c>
      <c r="K23" s="4">
        <v>27</v>
      </c>
      <c r="L23" s="10">
        <v>41</v>
      </c>
      <c r="M23" s="9">
        <v>33</v>
      </c>
      <c r="N23" s="1">
        <v>42</v>
      </c>
      <c r="O23" s="23">
        <v>35</v>
      </c>
      <c r="P23" s="1">
        <v>37.200000000000003</v>
      </c>
      <c r="Q23" s="1">
        <v>47.75</v>
      </c>
      <c r="R23" s="22">
        <v>29</v>
      </c>
      <c r="S23" s="4">
        <f t="array" ref="S23">SUM($F$2:$R$2*F23:R23)</f>
        <v>293.15983284169124</v>
      </c>
      <c r="T23" s="29">
        <v>8</v>
      </c>
      <c r="U23" s="35">
        <v>50</v>
      </c>
    </row>
    <row r="24" spans="1:21" x14ac:dyDescent="0.25">
      <c r="A24" s="16">
        <v>20</v>
      </c>
      <c r="B24" s="17" t="s">
        <v>49</v>
      </c>
      <c r="C24" s="18" t="s">
        <v>42</v>
      </c>
      <c r="D24" s="17" t="s">
        <v>50</v>
      </c>
      <c r="E24" s="16">
        <v>198</v>
      </c>
      <c r="F24" s="16">
        <v>44</v>
      </c>
      <c r="G24" s="1">
        <v>39</v>
      </c>
      <c r="H24" s="1">
        <v>39</v>
      </c>
      <c r="I24" s="8">
        <v>41.6</v>
      </c>
      <c r="J24" s="4">
        <v>41.533333333333331</v>
      </c>
      <c r="K24" s="4">
        <v>40.299999999999997</v>
      </c>
      <c r="L24" s="10">
        <v>38</v>
      </c>
      <c r="M24" s="9">
        <v>46</v>
      </c>
      <c r="N24" s="1">
        <v>39</v>
      </c>
      <c r="O24" s="23">
        <v>37.5</v>
      </c>
      <c r="P24" s="1">
        <v>36.4</v>
      </c>
      <c r="Q24" s="1">
        <v>35.25</v>
      </c>
      <c r="R24" s="22">
        <v>41</v>
      </c>
      <c r="S24" s="4">
        <f t="array" ref="S24">SUM($F$2:$R$2*F24:R24)</f>
        <v>315.29444444444448</v>
      </c>
      <c r="T24" s="29">
        <v>2</v>
      </c>
      <c r="U24" s="35">
        <v>200</v>
      </c>
    </row>
    <row r="25" spans="1:21" x14ac:dyDescent="0.25">
      <c r="A25" s="1">
        <v>21</v>
      </c>
      <c r="B25" s="2" t="s">
        <v>51</v>
      </c>
      <c r="C25" s="3" t="s">
        <v>42</v>
      </c>
      <c r="D25" s="2" t="s">
        <v>52</v>
      </c>
      <c r="E25" s="1">
        <v>201</v>
      </c>
      <c r="F25" s="1">
        <v>35</v>
      </c>
      <c r="G25" s="1">
        <v>32</v>
      </c>
      <c r="H25" s="1">
        <v>30</v>
      </c>
      <c r="I25" s="8">
        <v>38.799999999999997</v>
      </c>
      <c r="J25" s="4">
        <v>33.784070796460178</v>
      </c>
      <c r="K25" s="4">
        <v>33</v>
      </c>
      <c r="L25" s="10">
        <v>35</v>
      </c>
      <c r="M25" s="9">
        <v>36</v>
      </c>
      <c r="N25" s="1">
        <v>31</v>
      </c>
      <c r="O25" s="23">
        <v>28.75</v>
      </c>
      <c r="P25" s="1">
        <v>38.4</v>
      </c>
      <c r="Q25" s="1">
        <v>36.75</v>
      </c>
      <c r="R25" s="22">
        <v>33</v>
      </c>
      <c r="S25" s="4">
        <f t="array" ref="S25">SUM($F$2:$R$2*F25:R25)</f>
        <v>272.09469026548675</v>
      </c>
      <c r="T25" s="30">
        <v>16</v>
      </c>
    </row>
    <row r="26" spans="1:21" x14ac:dyDescent="0.25">
      <c r="A26" s="1">
        <v>22</v>
      </c>
      <c r="B26" s="2" t="s">
        <v>53</v>
      </c>
      <c r="C26" s="3" t="s">
        <v>17</v>
      </c>
      <c r="D26" s="2" t="s">
        <v>54</v>
      </c>
      <c r="E26" s="1">
        <v>201</v>
      </c>
      <c r="F26" s="1">
        <v>30</v>
      </c>
      <c r="G26" s="1">
        <v>36</v>
      </c>
      <c r="H26" s="1">
        <v>30</v>
      </c>
      <c r="I26" s="8">
        <v>36.6</v>
      </c>
      <c r="J26" s="4">
        <v>22.474336283185842</v>
      </c>
      <c r="K26" s="4">
        <v>41.6</v>
      </c>
      <c r="L26" s="10">
        <v>22</v>
      </c>
      <c r="M26" s="9">
        <v>13</v>
      </c>
      <c r="N26" s="1">
        <v>30</v>
      </c>
      <c r="O26" s="23">
        <v>34.75</v>
      </c>
      <c r="P26" s="1">
        <v>29.6</v>
      </c>
      <c r="Q26" s="1">
        <v>22.25</v>
      </c>
      <c r="R26" s="22">
        <v>27</v>
      </c>
      <c r="S26" s="4">
        <f t="array" ref="S26">SUM($F$2:$R$2*F26:R26)</f>
        <v>231.82477876106194</v>
      </c>
      <c r="T26" s="31">
        <v>53</v>
      </c>
    </row>
    <row r="27" spans="1:21" x14ac:dyDescent="0.25">
      <c r="A27" s="1">
        <v>23</v>
      </c>
      <c r="B27" s="2" t="s">
        <v>55</v>
      </c>
      <c r="C27" s="3" t="s">
        <v>17</v>
      </c>
      <c r="D27" s="2" t="s">
        <v>56</v>
      </c>
      <c r="E27" s="1">
        <v>201</v>
      </c>
      <c r="F27" s="1">
        <v>33</v>
      </c>
      <c r="G27" s="1">
        <v>25</v>
      </c>
      <c r="H27" s="1">
        <v>29</v>
      </c>
      <c r="I27" s="8">
        <v>26</v>
      </c>
      <c r="J27" s="4">
        <v>19.123303834808262</v>
      </c>
      <c r="K27" s="4">
        <v>31</v>
      </c>
      <c r="L27" s="10">
        <v>19</v>
      </c>
      <c r="M27" s="9">
        <v>0</v>
      </c>
      <c r="N27" s="1">
        <v>23</v>
      </c>
      <c r="O27" s="23">
        <v>26.5</v>
      </c>
      <c r="P27" s="1">
        <v>27.8</v>
      </c>
      <c r="Q27" s="1">
        <v>25</v>
      </c>
      <c r="R27" s="22">
        <v>24</v>
      </c>
      <c r="S27" s="4">
        <f t="array" ref="S27">SUM($F$2:$R$2*F27:R27)</f>
        <v>202.67443461160275</v>
      </c>
      <c r="T27" s="31">
        <v>92</v>
      </c>
    </row>
    <row r="28" spans="1:21" x14ac:dyDescent="0.25">
      <c r="A28" s="1">
        <v>24</v>
      </c>
      <c r="B28" s="2" t="s">
        <v>57</v>
      </c>
      <c r="C28" s="3" t="s">
        <v>47</v>
      </c>
      <c r="D28" s="2" t="s">
        <v>58</v>
      </c>
      <c r="E28" s="1">
        <v>73</v>
      </c>
      <c r="F28" s="1">
        <v>38</v>
      </c>
      <c r="G28" s="1">
        <v>34</v>
      </c>
      <c r="H28" s="1">
        <v>36</v>
      </c>
      <c r="I28" s="8">
        <v>31</v>
      </c>
      <c r="J28" s="4">
        <v>37.553982300884954</v>
      </c>
      <c r="K28" s="4">
        <v>31</v>
      </c>
      <c r="L28" s="10">
        <v>42</v>
      </c>
      <c r="M28" s="9">
        <v>17</v>
      </c>
      <c r="N28" s="1">
        <v>32</v>
      </c>
      <c r="O28" s="23">
        <v>30</v>
      </c>
      <c r="P28" s="1">
        <v>30.4</v>
      </c>
      <c r="Q28" s="1">
        <v>36.75</v>
      </c>
      <c r="R28" s="22">
        <v>38</v>
      </c>
      <c r="S28" s="4">
        <f t="array" ref="S28">SUM($F$2:$R$2*F28:R28)</f>
        <v>271.667994100295</v>
      </c>
      <c r="T28" s="30">
        <v>17</v>
      </c>
    </row>
    <row r="29" spans="1:21" x14ac:dyDescent="0.25">
      <c r="A29" s="1">
        <v>25</v>
      </c>
      <c r="B29" s="2" t="s">
        <v>59</v>
      </c>
      <c r="C29" s="3" t="s">
        <v>9</v>
      </c>
      <c r="D29" s="2" t="s">
        <v>60</v>
      </c>
      <c r="E29" s="1">
        <v>180</v>
      </c>
      <c r="F29" s="1">
        <v>36</v>
      </c>
      <c r="G29" s="1">
        <v>31</v>
      </c>
      <c r="H29" s="1">
        <v>32</v>
      </c>
      <c r="I29" s="8">
        <v>34.4</v>
      </c>
      <c r="J29" s="4">
        <v>40.69557522123894</v>
      </c>
      <c r="K29" s="4">
        <v>39.299999999999997</v>
      </c>
      <c r="L29" s="10">
        <v>25</v>
      </c>
      <c r="M29" s="9">
        <v>0</v>
      </c>
      <c r="N29" s="1">
        <v>24</v>
      </c>
      <c r="O29" s="23">
        <v>30.25</v>
      </c>
      <c r="P29" s="1">
        <v>30.4</v>
      </c>
      <c r="Q29" s="1">
        <v>28</v>
      </c>
      <c r="R29" s="22">
        <v>30</v>
      </c>
      <c r="S29" s="4">
        <f t="array" ref="S29">SUM($F$2:$R$2*F29:R29)</f>
        <v>240.615191740413</v>
      </c>
      <c r="T29" s="30">
        <v>42</v>
      </c>
    </row>
    <row r="30" spans="1:21" x14ac:dyDescent="0.25">
      <c r="A30" s="1">
        <v>26</v>
      </c>
      <c r="B30" s="2" t="s">
        <v>61</v>
      </c>
      <c r="C30" s="3" t="s">
        <v>17</v>
      </c>
      <c r="D30" s="2" t="s">
        <v>62</v>
      </c>
      <c r="E30" s="1">
        <v>197</v>
      </c>
      <c r="F30" s="1">
        <v>40</v>
      </c>
      <c r="G30" s="1">
        <v>31</v>
      </c>
      <c r="H30" s="1">
        <v>36</v>
      </c>
      <c r="I30" s="8">
        <v>31.6</v>
      </c>
      <c r="J30" s="4">
        <v>26.45368731563422</v>
      </c>
      <c r="K30" s="4">
        <v>37.6</v>
      </c>
      <c r="L30" s="10">
        <v>30</v>
      </c>
      <c r="M30" s="9">
        <v>0</v>
      </c>
      <c r="N30" s="1">
        <v>33</v>
      </c>
      <c r="O30" s="23">
        <v>33</v>
      </c>
      <c r="P30" s="1">
        <v>28.4</v>
      </c>
      <c r="Q30" s="1">
        <v>25.5</v>
      </c>
      <c r="R30" s="22">
        <v>29</v>
      </c>
      <c r="S30" s="4">
        <f t="array" ref="S30">SUM($F$2:$R$2*F30:R30)</f>
        <v>242.28456243854473</v>
      </c>
      <c r="T30" s="30">
        <v>38</v>
      </c>
    </row>
    <row r="31" spans="1:21" x14ac:dyDescent="0.25">
      <c r="A31" s="1">
        <v>27</v>
      </c>
      <c r="B31" s="2" t="s">
        <v>63</v>
      </c>
      <c r="C31" s="3" t="s">
        <v>47</v>
      </c>
      <c r="D31" s="2" t="s">
        <v>64</v>
      </c>
      <c r="E31" s="1">
        <v>105</v>
      </c>
      <c r="F31" s="1">
        <v>37</v>
      </c>
      <c r="G31" s="1">
        <v>37</v>
      </c>
      <c r="H31" s="1">
        <v>38</v>
      </c>
      <c r="I31" s="8">
        <v>35.799999999999997</v>
      </c>
      <c r="J31" s="4">
        <v>33.784070796460178</v>
      </c>
      <c r="K31" s="4">
        <v>38</v>
      </c>
      <c r="L31" s="10">
        <v>38</v>
      </c>
      <c r="M31" s="9">
        <v>35</v>
      </c>
      <c r="N31" s="1">
        <v>24</v>
      </c>
      <c r="O31" s="23">
        <v>35.25</v>
      </c>
      <c r="P31" s="1">
        <v>35.6</v>
      </c>
      <c r="Q31" s="1">
        <v>38</v>
      </c>
      <c r="R31" s="22">
        <v>32</v>
      </c>
      <c r="S31" s="4">
        <f t="array" ref="S31">SUM($F$2:$R$2*F31:R31)</f>
        <v>283.54469026548674</v>
      </c>
      <c r="T31" s="30">
        <v>12</v>
      </c>
    </row>
    <row r="32" spans="1:21" x14ac:dyDescent="0.25">
      <c r="A32" s="1">
        <v>28</v>
      </c>
      <c r="B32" s="2" t="s">
        <v>65</v>
      </c>
      <c r="C32" s="3" t="s">
        <v>17</v>
      </c>
      <c r="D32" s="2" t="s">
        <v>66</v>
      </c>
      <c r="E32" s="1">
        <v>193</v>
      </c>
      <c r="F32" s="1">
        <v>29</v>
      </c>
      <c r="G32" s="1">
        <v>14</v>
      </c>
      <c r="H32" s="1">
        <v>21</v>
      </c>
      <c r="I32" s="8">
        <v>20.6</v>
      </c>
      <c r="J32" s="4">
        <v>18.285545722713866</v>
      </c>
      <c r="K32" s="4">
        <v>21.3</v>
      </c>
      <c r="L32" s="10">
        <v>15</v>
      </c>
      <c r="M32" s="9">
        <v>0</v>
      </c>
      <c r="N32" s="1">
        <v>7</v>
      </c>
      <c r="O32" s="23">
        <v>16.25</v>
      </c>
      <c r="P32" s="1">
        <v>28.4</v>
      </c>
      <c r="Q32" s="1">
        <v>16.25</v>
      </c>
      <c r="R32" s="22">
        <v>21</v>
      </c>
      <c r="S32" s="4">
        <f t="array" ref="S32">SUM($F$2:$R$2*F32:R32)</f>
        <v>155.79518190757128</v>
      </c>
      <c r="T32" s="31">
        <v>113</v>
      </c>
    </row>
    <row r="33" spans="1:21" x14ac:dyDescent="0.25">
      <c r="A33" s="1">
        <v>29</v>
      </c>
      <c r="B33" s="2" t="s">
        <v>67</v>
      </c>
      <c r="C33" s="3" t="s">
        <v>9</v>
      </c>
      <c r="D33" s="2" t="s">
        <v>68</v>
      </c>
      <c r="E33" s="1">
        <v>201</v>
      </c>
      <c r="F33" s="1">
        <v>34</v>
      </c>
      <c r="G33" s="1">
        <v>32</v>
      </c>
      <c r="H33" s="1">
        <v>39</v>
      </c>
      <c r="I33" s="8">
        <v>32.4</v>
      </c>
      <c r="J33" s="4">
        <v>35.878466076696164</v>
      </c>
      <c r="K33" s="4">
        <v>47</v>
      </c>
      <c r="L33" s="10">
        <v>26</v>
      </c>
      <c r="M33" s="9">
        <v>21</v>
      </c>
      <c r="N33" s="1">
        <v>28</v>
      </c>
      <c r="O33" s="23">
        <v>31.75</v>
      </c>
      <c r="P33" s="1">
        <v>30</v>
      </c>
      <c r="Q33" s="1">
        <v>25.25</v>
      </c>
      <c r="R33" s="22">
        <v>28</v>
      </c>
      <c r="S33" s="4">
        <f t="array" ref="S33">SUM($F$2:$R$2*F33:R33)</f>
        <v>247.92615535889874</v>
      </c>
      <c r="T33" s="30">
        <v>34</v>
      </c>
    </row>
    <row r="34" spans="1:21" x14ac:dyDescent="0.25">
      <c r="A34" s="1">
        <v>30</v>
      </c>
      <c r="B34" s="2" t="s">
        <v>69</v>
      </c>
      <c r="C34" s="3" t="s">
        <v>12</v>
      </c>
      <c r="D34" s="2" t="s">
        <v>70</v>
      </c>
      <c r="E34" s="1">
        <v>135</v>
      </c>
      <c r="F34" s="1">
        <v>32</v>
      </c>
      <c r="G34" s="1">
        <v>27</v>
      </c>
      <c r="H34" s="1">
        <v>33</v>
      </c>
      <c r="I34" s="8">
        <v>31.8</v>
      </c>
      <c r="J34" s="4">
        <v>32.317994100294982</v>
      </c>
      <c r="K34" s="4">
        <v>32</v>
      </c>
      <c r="L34" s="10">
        <v>22</v>
      </c>
      <c r="M34" s="9">
        <v>0</v>
      </c>
      <c r="N34" s="1">
        <v>19</v>
      </c>
      <c r="O34" s="23">
        <v>22.75</v>
      </c>
      <c r="P34" s="1">
        <v>30.2</v>
      </c>
      <c r="Q34" s="1">
        <v>25.75</v>
      </c>
      <c r="R34" s="22">
        <v>24</v>
      </c>
      <c r="S34" s="4">
        <f t="array" ref="S34">SUM($F$2:$R$2*F34:R34)</f>
        <v>210.40599803343164</v>
      </c>
      <c r="T34" s="31">
        <v>80</v>
      </c>
    </row>
    <row r="35" spans="1:21" x14ac:dyDescent="0.25">
      <c r="A35" s="1">
        <v>31</v>
      </c>
      <c r="B35" s="2" t="s">
        <v>71</v>
      </c>
      <c r="C35" s="3" t="s">
        <v>31</v>
      </c>
      <c r="D35" s="2" t="s">
        <v>72</v>
      </c>
      <c r="E35" s="1">
        <v>184</v>
      </c>
      <c r="F35" s="1">
        <v>38</v>
      </c>
      <c r="G35" s="1">
        <v>29</v>
      </c>
      <c r="H35" s="1">
        <v>28</v>
      </c>
      <c r="I35" s="8">
        <v>24.6</v>
      </c>
      <c r="J35" s="4">
        <v>25.615929203539824</v>
      </c>
      <c r="K35" s="4">
        <v>41</v>
      </c>
      <c r="L35" s="10">
        <v>28</v>
      </c>
      <c r="M35" s="9">
        <v>0</v>
      </c>
      <c r="N35" s="1">
        <v>22</v>
      </c>
      <c r="O35" s="23">
        <v>23</v>
      </c>
      <c r="P35" s="1">
        <v>29</v>
      </c>
      <c r="Q35" s="1">
        <v>20.5</v>
      </c>
      <c r="R35" s="22">
        <v>29</v>
      </c>
      <c r="S35" s="4">
        <f t="array" ref="S35">SUM($F$2:$R$2*F35:R35)</f>
        <v>215.07197640117994</v>
      </c>
      <c r="T35" s="31">
        <v>72</v>
      </c>
    </row>
    <row r="36" spans="1:21" x14ac:dyDescent="0.25">
      <c r="A36" s="1">
        <v>32</v>
      </c>
      <c r="B36" s="2" t="s">
        <v>73</v>
      </c>
      <c r="C36" s="3" t="s">
        <v>47</v>
      </c>
      <c r="D36" s="2" t="s">
        <v>74</v>
      </c>
      <c r="E36" s="1">
        <v>201</v>
      </c>
      <c r="F36" s="1">
        <v>33</v>
      </c>
      <c r="G36" s="1">
        <v>30</v>
      </c>
      <c r="H36" s="1">
        <v>28</v>
      </c>
      <c r="I36" s="8">
        <v>20.2</v>
      </c>
      <c r="J36" s="4">
        <v>27.500884955752213</v>
      </c>
      <c r="K36" s="4">
        <v>32</v>
      </c>
      <c r="L36" s="10">
        <v>25</v>
      </c>
      <c r="M36" s="9">
        <v>0</v>
      </c>
      <c r="N36" s="1">
        <v>18</v>
      </c>
      <c r="O36" s="23">
        <v>25.5</v>
      </c>
      <c r="P36" s="1">
        <v>31.2</v>
      </c>
      <c r="Q36" s="1">
        <v>30</v>
      </c>
      <c r="R36" s="22">
        <v>23</v>
      </c>
      <c r="S36" s="4">
        <f t="array" ref="S36">SUM($F$2:$R$2*F36:R36)</f>
        <v>212.60029498525074</v>
      </c>
      <c r="T36" s="31">
        <v>78</v>
      </c>
    </row>
    <row r="37" spans="1:21" x14ac:dyDescent="0.25">
      <c r="A37" s="1">
        <v>33</v>
      </c>
      <c r="B37" s="2" t="s">
        <v>75</v>
      </c>
      <c r="C37" s="3" t="s">
        <v>42</v>
      </c>
      <c r="D37" s="2" t="s">
        <v>76</v>
      </c>
      <c r="E37" s="1">
        <v>200</v>
      </c>
      <c r="F37" s="1">
        <v>37</v>
      </c>
      <c r="G37" s="1">
        <v>34</v>
      </c>
      <c r="H37" s="1">
        <v>40</v>
      </c>
      <c r="I37" s="8">
        <v>35.4</v>
      </c>
      <c r="J37" s="4">
        <v>38.810619469026548</v>
      </c>
      <c r="K37" s="4">
        <v>26</v>
      </c>
      <c r="L37" s="10">
        <v>47</v>
      </c>
      <c r="M37" s="9">
        <v>36</v>
      </c>
      <c r="N37" s="1">
        <v>22</v>
      </c>
      <c r="O37" s="23">
        <v>37.75</v>
      </c>
      <c r="P37" s="1">
        <v>37</v>
      </c>
      <c r="Q37" s="1">
        <v>36.5</v>
      </c>
      <c r="R37" s="22">
        <v>36</v>
      </c>
      <c r="S37" s="4">
        <f t="array" ref="S37">SUM($F$2:$R$2*F37:R37)</f>
        <v>289.65353982300883</v>
      </c>
      <c r="T37" s="29">
        <v>10</v>
      </c>
      <c r="U37" s="35">
        <v>50</v>
      </c>
    </row>
    <row r="38" spans="1:21" x14ac:dyDescent="0.25">
      <c r="A38" s="1">
        <v>34</v>
      </c>
      <c r="B38" s="2" t="s">
        <v>77</v>
      </c>
      <c r="C38" s="3" t="s">
        <v>78</v>
      </c>
      <c r="D38" s="2" t="s">
        <v>79</v>
      </c>
      <c r="E38" s="1">
        <v>180</v>
      </c>
      <c r="F38" s="1">
        <v>27</v>
      </c>
      <c r="G38" s="1">
        <v>21</v>
      </c>
      <c r="H38" s="1">
        <v>29</v>
      </c>
      <c r="I38" s="8">
        <v>30.4</v>
      </c>
      <c r="J38" s="4">
        <v>27.710324483775814</v>
      </c>
      <c r="K38" s="4">
        <v>26.3</v>
      </c>
      <c r="L38" s="10">
        <v>26</v>
      </c>
      <c r="M38" s="9">
        <v>0</v>
      </c>
      <c r="N38" s="1">
        <v>12</v>
      </c>
      <c r="O38" s="23">
        <v>21</v>
      </c>
      <c r="P38" s="1">
        <v>25.8</v>
      </c>
      <c r="Q38" s="1">
        <v>23.75</v>
      </c>
      <c r="R38" s="22">
        <v>20</v>
      </c>
      <c r="S38" s="4">
        <f t="array" ref="S38">SUM($F$2:$R$2*F38:R38)</f>
        <v>183.35344149459195</v>
      </c>
      <c r="T38" s="31">
        <v>108</v>
      </c>
    </row>
    <row r="39" spans="1:21" x14ac:dyDescent="0.25">
      <c r="A39" s="1">
        <v>35</v>
      </c>
      <c r="B39" s="2" t="s">
        <v>80</v>
      </c>
      <c r="C39" s="3" t="s">
        <v>78</v>
      </c>
      <c r="D39" s="2" t="s">
        <v>81</v>
      </c>
      <c r="E39" s="1">
        <v>195</v>
      </c>
      <c r="F39" s="1">
        <v>24</v>
      </c>
      <c r="G39" s="1">
        <v>17</v>
      </c>
      <c r="H39" s="1">
        <v>19</v>
      </c>
      <c r="I39" s="8">
        <v>17.8</v>
      </c>
      <c r="J39" s="4">
        <v>18.494985250737464</v>
      </c>
      <c r="K39" s="4">
        <v>22.3</v>
      </c>
      <c r="L39" s="10">
        <v>8</v>
      </c>
      <c r="M39" s="9">
        <v>26</v>
      </c>
      <c r="N39" s="1">
        <v>11</v>
      </c>
      <c r="O39" s="23">
        <v>17.75</v>
      </c>
      <c r="P39" s="1">
        <v>22.8</v>
      </c>
      <c r="Q39" s="1">
        <v>19</v>
      </c>
      <c r="R39" s="22">
        <v>20</v>
      </c>
      <c r="S39" s="4">
        <f t="array" ref="S39">SUM($F$2:$R$2*F39:R39)</f>
        <v>156.08166175024584</v>
      </c>
      <c r="T39" s="31">
        <v>112</v>
      </c>
    </row>
    <row r="40" spans="1:21" x14ac:dyDescent="0.25">
      <c r="A40" s="1">
        <v>36</v>
      </c>
      <c r="B40" s="2" t="s">
        <v>82</v>
      </c>
      <c r="C40" s="3" t="s">
        <v>17</v>
      </c>
      <c r="D40" s="2" t="s">
        <v>83</v>
      </c>
      <c r="E40" s="1">
        <v>111</v>
      </c>
      <c r="F40" s="1">
        <v>32</v>
      </c>
      <c r="G40" s="1">
        <v>25</v>
      </c>
      <c r="H40" s="1">
        <v>23</v>
      </c>
      <c r="I40" s="8">
        <v>23.2</v>
      </c>
      <c r="J40" s="4">
        <v>22.893215339233041</v>
      </c>
      <c r="K40" s="4">
        <v>29.3</v>
      </c>
      <c r="L40" s="10">
        <v>21</v>
      </c>
      <c r="M40" s="9">
        <v>0</v>
      </c>
      <c r="N40" s="1">
        <v>19</v>
      </c>
      <c r="O40" s="23">
        <v>22.75</v>
      </c>
      <c r="P40" s="1">
        <v>24.4</v>
      </c>
      <c r="Q40" s="1">
        <v>21.5</v>
      </c>
      <c r="R40" s="22">
        <v>21</v>
      </c>
      <c r="S40" s="4">
        <f t="array" ref="S40">SUM($F$2:$R$2*F40:R40)</f>
        <v>184.11440511307768</v>
      </c>
      <c r="T40" s="31">
        <v>107</v>
      </c>
    </row>
    <row r="41" spans="1:21" x14ac:dyDescent="0.25">
      <c r="A41" s="1">
        <v>37</v>
      </c>
      <c r="B41" s="2" t="s">
        <v>84</v>
      </c>
      <c r="C41" s="3" t="s">
        <v>42</v>
      </c>
      <c r="D41" s="2" t="s">
        <v>85</v>
      </c>
      <c r="E41" s="1">
        <v>184</v>
      </c>
      <c r="F41" s="1">
        <v>39</v>
      </c>
      <c r="G41" s="1">
        <v>36</v>
      </c>
      <c r="H41" s="1">
        <v>32</v>
      </c>
      <c r="I41" s="8">
        <v>33</v>
      </c>
      <c r="J41" s="4">
        <v>34.621828908554569</v>
      </c>
      <c r="K41" s="4">
        <v>25</v>
      </c>
      <c r="L41" s="10">
        <v>29</v>
      </c>
      <c r="M41" s="9">
        <v>28</v>
      </c>
      <c r="N41" s="1">
        <v>29</v>
      </c>
      <c r="O41" s="23">
        <v>32.25</v>
      </c>
      <c r="P41" s="1">
        <v>33.4</v>
      </c>
      <c r="Q41" s="1">
        <v>38.75</v>
      </c>
      <c r="R41" s="22">
        <v>26</v>
      </c>
      <c r="S41" s="4">
        <f t="array" ref="S41">SUM($F$2:$R$2*F41:R41)</f>
        <v>262.94060963618483</v>
      </c>
      <c r="T41" s="30">
        <v>23</v>
      </c>
    </row>
    <row r="42" spans="1:21" x14ac:dyDescent="0.25">
      <c r="A42" s="1">
        <v>38</v>
      </c>
      <c r="B42" s="2" t="s">
        <v>86</v>
      </c>
      <c r="C42" s="3" t="s">
        <v>6</v>
      </c>
      <c r="D42" s="2" t="s">
        <v>87</v>
      </c>
      <c r="E42" s="1">
        <v>180</v>
      </c>
      <c r="F42" s="1">
        <v>36</v>
      </c>
      <c r="G42" s="1">
        <v>30</v>
      </c>
      <c r="H42" s="1">
        <v>26</v>
      </c>
      <c r="I42" s="8">
        <v>26</v>
      </c>
      <c r="J42" s="4">
        <v>27.500884955752213</v>
      </c>
      <c r="K42" s="4">
        <v>32</v>
      </c>
      <c r="L42" s="10">
        <v>19</v>
      </c>
      <c r="M42" s="9">
        <v>15</v>
      </c>
      <c r="N42" s="1">
        <v>21</v>
      </c>
      <c r="O42" s="23">
        <v>23.5</v>
      </c>
      <c r="P42" s="1">
        <v>31.2</v>
      </c>
      <c r="Q42" s="1">
        <v>17</v>
      </c>
      <c r="R42" s="22">
        <v>31</v>
      </c>
      <c r="S42" s="4">
        <f t="array" ref="S42">SUM($F$2:$R$2*F42:R42)</f>
        <v>213.53362831858408</v>
      </c>
      <c r="T42" s="31">
        <v>75</v>
      </c>
    </row>
    <row r="43" spans="1:21" x14ac:dyDescent="0.25">
      <c r="A43" s="1">
        <v>39</v>
      </c>
      <c r="B43" s="2" t="s">
        <v>88</v>
      </c>
      <c r="C43" s="3" t="s">
        <v>47</v>
      </c>
      <c r="D43" s="2" t="s">
        <v>89</v>
      </c>
      <c r="E43" s="1">
        <v>190</v>
      </c>
      <c r="F43" s="1">
        <v>36</v>
      </c>
      <c r="G43" s="1">
        <v>39</v>
      </c>
      <c r="H43" s="1">
        <v>32</v>
      </c>
      <c r="I43" s="8">
        <v>29.4</v>
      </c>
      <c r="J43" s="4">
        <v>36.716224188790562</v>
      </c>
      <c r="K43" s="4">
        <v>32.299999999999997</v>
      </c>
      <c r="L43" s="10">
        <v>35</v>
      </c>
      <c r="M43" s="9">
        <v>25</v>
      </c>
      <c r="N43" s="1">
        <v>23</v>
      </c>
      <c r="O43" s="23">
        <v>29.5</v>
      </c>
      <c r="P43" s="1">
        <v>37.6</v>
      </c>
      <c r="Q43" s="1">
        <v>38</v>
      </c>
      <c r="R43" s="22">
        <v>29</v>
      </c>
      <c r="S43" s="4">
        <f t="array" ref="S43">SUM($F$2:$R$2*F43:R43)</f>
        <v>266.07207472959681</v>
      </c>
      <c r="T43" s="30">
        <v>21</v>
      </c>
    </row>
    <row r="44" spans="1:21" x14ac:dyDescent="0.25">
      <c r="A44" s="1">
        <v>40</v>
      </c>
      <c r="B44" s="2" t="s">
        <v>90</v>
      </c>
      <c r="C44" s="3" t="s">
        <v>42</v>
      </c>
      <c r="D44" s="2" t="s">
        <v>91</v>
      </c>
      <c r="E44" s="1">
        <v>185</v>
      </c>
      <c r="F44" s="1">
        <v>33</v>
      </c>
      <c r="G44" s="1">
        <v>35</v>
      </c>
      <c r="H44" s="1">
        <v>31</v>
      </c>
      <c r="I44" s="8">
        <v>32.799999999999997</v>
      </c>
      <c r="J44" s="4">
        <v>33.365191740412982</v>
      </c>
      <c r="K44" s="4">
        <v>35.6</v>
      </c>
      <c r="L44" s="10">
        <v>33</v>
      </c>
      <c r="M44" s="9">
        <v>0</v>
      </c>
      <c r="N44" s="1">
        <v>17</v>
      </c>
      <c r="O44" s="23">
        <v>35.75</v>
      </c>
      <c r="P44" s="1">
        <v>32.799999999999997</v>
      </c>
      <c r="Q44" s="1">
        <v>39</v>
      </c>
      <c r="R44" s="22">
        <v>31</v>
      </c>
      <c r="S44" s="4">
        <f t="array" ref="S44">SUM($F$2:$R$2*F44:R44)</f>
        <v>255.13839724680435</v>
      </c>
      <c r="T44" s="30">
        <v>30</v>
      </c>
    </row>
    <row r="45" spans="1:21" x14ac:dyDescent="0.25">
      <c r="A45" s="1">
        <v>41</v>
      </c>
      <c r="B45" s="2" t="s">
        <v>92</v>
      </c>
      <c r="C45" s="3" t="s">
        <v>17</v>
      </c>
      <c r="D45" s="2" t="s">
        <v>93</v>
      </c>
      <c r="E45" s="1">
        <v>175</v>
      </c>
      <c r="F45" s="1">
        <v>28</v>
      </c>
      <c r="G45" s="1">
        <v>32</v>
      </c>
      <c r="H45" s="1">
        <v>27</v>
      </c>
      <c r="I45" s="8">
        <v>21</v>
      </c>
      <c r="J45" s="4">
        <v>18.704424778761066</v>
      </c>
      <c r="K45" s="4">
        <v>26.3</v>
      </c>
      <c r="L45" s="10">
        <v>24</v>
      </c>
      <c r="M45" s="9">
        <v>0</v>
      </c>
      <c r="N45" s="1">
        <v>15</v>
      </c>
      <c r="O45" s="23">
        <v>22.5</v>
      </c>
      <c r="P45" s="1">
        <v>29.6</v>
      </c>
      <c r="Q45" s="1">
        <v>27</v>
      </c>
      <c r="R45" s="22">
        <v>23</v>
      </c>
      <c r="S45" s="4">
        <f t="array" ref="S45">SUM($F$2:$R$2*F45:R45)</f>
        <v>194.6014749262537</v>
      </c>
      <c r="T45" s="31">
        <v>102</v>
      </c>
    </row>
    <row r="46" spans="1:21" x14ac:dyDescent="0.25">
      <c r="A46" s="1">
        <v>42</v>
      </c>
      <c r="B46" s="2" t="s">
        <v>94</v>
      </c>
      <c r="C46" s="3" t="s">
        <v>6</v>
      </c>
      <c r="D46" s="2" t="s">
        <v>95</v>
      </c>
      <c r="E46" s="1">
        <v>111</v>
      </c>
      <c r="F46" s="1">
        <v>35</v>
      </c>
      <c r="G46" s="1">
        <v>35</v>
      </c>
      <c r="H46" s="1">
        <v>26</v>
      </c>
      <c r="I46" s="8">
        <v>22.8</v>
      </c>
      <c r="J46" s="4">
        <v>25.197050147492625</v>
      </c>
      <c r="K46" s="4">
        <v>31.3</v>
      </c>
      <c r="L46" s="10">
        <v>38</v>
      </c>
      <c r="M46" s="9">
        <v>25</v>
      </c>
      <c r="N46" s="1">
        <v>19</v>
      </c>
      <c r="O46" s="23">
        <v>30.25</v>
      </c>
      <c r="P46" s="1">
        <v>34.799999999999997</v>
      </c>
      <c r="Q46" s="1">
        <v>24.25</v>
      </c>
      <c r="R46" s="22">
        <v>30</v>
      </c>
      <c r="S46" s="4">
        <f t="array" ref="S46">SUM($F$2:$R$2*F46:R46)</f>
        <v>238.56568338249753</v>
      </c>
      <c r="T46" s="30">
        <v>43</v>
      </c>
    </row>
    <row r="47" spans="1:21" x14ac:dyDescent="0.25">
      <c r="A47" s="1">
        <v>43</v>
      </c>
      <c r="B47" s="2" t="s">
        <v>96</v>
      </c>
      <c r="C47" s="3" t="s">
        <v>42</v>
      </c>
      <c r="D47" s="2" t="s">
        <v>97</v>
      </c>
      <c r="E47" s="1">
        <v>150</v>
      </c>
      <c r="F47" s="1">
        <v>42</v>
      </c>
      <c r="G47" s="1">
        <v>41</v>
      </c>
      <c r="H47" s="1">
        <v>41</v>
      </c>
      <c r="I47" s="8">
        <v>32</v>
      </c>
      <c r="J47" s="4">
        <v>38.391740412979352</v>
      </c>
      <c r="K47" s="4">
        <v>43.6</v>
      </c>
      <c r="L47" s="10">
        <v>44</v>
      </c>
      <c r="M47" s="9">
        <v>35</v>
      </c>
      <c r="N47" s="1">
        <v>29</v>
      </c>
      <c r="O47" s="23">
        <v>44</v>
      </c>
      <c r="P47" s="1">
        <v>33.799999999999997</v>
      </c>
      <c r="Q47" s="1">
        <v>40.25</v>
      </c>
      <c r="R47" s="22">
        <v>33</v>
      </c>
      <c r="S47" s="4">
        <f t="array" ref="S47">SUM($F$2:$R$2*F47:R47)</f>
        <v>308.04724680432645</v>
      </c>
      <c r="T47" s="29">
        <v>4</v>
      </c>
      <c r="U47" s="35">
        <v>100</v>
      </c>
    </row>
    <row r="48" spans="1:21" x14ac:dyDescent="0.25">
      <c r="A48" s="1">
        <v>44</v>
      </c>
      <c r="B48" s="2" t="s">
        <v>98</v>
      </c>
      <c r="C48" s="3" t="s">
        <v>9</v>
      </c>
      <c r="D48" s="2" t="s">
        <v>99</v>
      </c>
      <c r="E48" s="1">
        <v>201</v>
      </c>
      <c r="F48" s="1">
        <v>33</v>
      </c>
      <c r="G48" s="1">
        <v>32</v>
      </c>
      <c r="H48" s="1">
        <v>27</v>
      </c>
      <c r="I48" s="8">
        <v>34.200000000000003</v>
      </c>
      <c r="J48" s="4">
        <v>29.176401179941003</v>
      </c>
      <c r="K48" s="4">
        <v>40</v>
      </c>
      <c r="L48" s="10">
        <v>27</v>
      </c>
      <c r="M48" s="9">
        <v>0</v>
      </c>
      <c r="N48" s="1">
        <v>22</v>
      </c>
      <c r="O48" s="23">
        <v>30.75</v>
      </c>
      <c r="P48" s="1">
        <v>32.799999999999997</v>
      </c>
      <c r="Q48" s="1">
        <v>25.25</v>
      </c>
      <c r="R48" s="22">
        <v>28</v>
      </c>
      <c r="S48" s="4">
        <f t="array" ref="S48">SUM($F$2:$R$2*F48:R48)</f>
        <v>230.09213372664698</v>
      </c>
      <c r="T48" s="31">
        <v>57</v>
      </c>
    </row>
    <row r="49" spans="1:21" x14ac:dyDescent="0.25">
      <c r="A49" s="1">
        <v>45</v>
      </c>
      <c r="B49" s="2" t="s">
        <v>100</v>
      </c>
      <c r="C49" s="3" t="s">
        <v>17</v>
      </c>
      <c r="D49" s="2" t="s">
        <v>101</v>
      </c>
      <c r="E49" s="1">
        <v>113</v>
      </c>
      <c r="F49" s="1">
        <v>35</v>
      </c>
      <c r="G49" s="1">
        <v>36</v>
      </c>
      <c r="H49" s="1">
        <v>35</v>
      </c>
      <c r="I49" s="8">
        <v>24.6</v>
      </c>
      <c r="J49" s="4">
        <v>24.778171091445429</v>
      </c>
      <c r="K49" s="4">
        <v>37.6</v>
      </c>
      <c r="L49" s="10">
        <v>34</v>
      </c>
      <c r="M49" s="9">
        <v>0</v>
      </c>
      <c r="N49" s="1">
        <v>25</v>
      </c>
      <c r="O49" s="23">
        <v>30.25</v>
      </c>
      <c r="P49" s="1">
        <v>28</v>
      </c>
      <c r="Q49" s="1">
        <v>31.75</v>
      </c>
      <c r="R49" s="22">
        <v>27</v>
      </c>
      <c r="S49" s="4">
        <f t="array" ref="S49">SUM($F$2:$R$2*F49:R49)</f>
        <v>236.15939036381513</v>
      </c>
      <c r="T49" s="30">
        <v>49</v>
      </c>
    </row>
    <row r="50" spans="1:21" x14ac:dyDescent="0.25">
      <c r="A50" s="1">
        <v>46</v>
      </c>
      <c r="B50" s="2" t="s">
        <v>102</v>
      </c>
      <c r="C50" s="3" t="s">
        <v>17</v>
      </c>
      <c r="D50" s="2" t="s">
        <v>103</v>
      </c>
      <c r="E50" s="1">
        <v>193</v>
      </c>
      <c r="F50" s="1">
        <v>41</v>
      </c>
      <c r="G50" s="1">
        <v>40</v>
      </c>
      <c r="H50" s="1">
        <v>38</v>
      </c>
      <c r="I50" s="8">
        <v>36.6</v>
      </c>
      <c r="J50" s="4">
        <v>39.020058997050143</v>
      </c>
      <c r="K50" s="4">
        <v>42</v>
      </c>
      <c r="L50" s="10">
        <v>47</v>
      </c>
      <c r="M50" s="9">
        <v>50</v>
      </c>
      <c r="N50" s="1">
        <v>28</v>
      </c>
      <c r="O50" s="23">
        <v>39</v>
      </c>
      <c r="P50" s="1">
        <v>35.6</v>
      </c>
      <c r="Q50" s="1">
        <v>34.25</v>
      </c>
      <c r="R50" s="22">
        <v>36</v>
      </c>
      <c r="S50" s="4">
        <f t="array" ref="S50">SUM($F$2:$R$2*F50:R50)</f>
        <v>305.7233529990167</v>
      </c>
      <c r="T50" s="29">
        <v>5</v>
      </c>
      <c r="U50" s="35">
        <v>100</v>
      </c>
    </row>
    <row r="51" spans="1:21" x14ac:dyDescent="0.25">
      <c r="A51" s="1">
        <v>47</v>
      </c>
      <c r="B51" s="2" t="s">
        <v>104</v>
      </c>
      <c r="C51" s="3" t="s">
        <v>3</v>
      </c>
      <c r="D51" s="2" t="s">
        <v>105</v>
      </c>
      <c r="E51" s="1">
        <v>201</v>
      </c>
      <c r="F51" s="1">
        <v>36</v>
      </c>
      <c r="G51" s="1">
        <v>35</v>
      </c>
      <c r="H51" s="1">
        <v>21</v>
      </c>
      <c r="I51" s="8">
        <v>24.2</v>
      </c>
      <c r="J51" s="4">
        <v>18.076106194690269</v>
      </c>
      <c r="K51" s="4">
        <v>25</v>
      </c>
      <c r="L51" s="10">
        <v>15</v>
      </c>
      <c r="M51" s="9">
        <v>0</v>
      </c>
      <c r="N51" s="1">
        <v>27</v>
      </c>
      <c r="O51" s="23">
        <v>27.75</v>
      </c>
      <c r="P51" s="1">
        <v>25.6</v>
      </c>
      <c r="Q51" s="1">
        <v>22</v>
      </c>
      <c r="R51" s="22">
        <v>29</v>
      </c>
      <c r="S51" s="4">
        <f t="array" ref="S51">SUM($F$2:$R$2*F51:R51)</f>
        <v>204.77536873156342</v>
      </c>
      <c r="T51" s="31">
        <v>91</v>
      </c>
    </row>
    <row r="52" spans="1:21" x14ac:dyDescent="0.25">
      <c r="A52" s="1">
        <v>48</v>
      </c>
      <c r="B52" s="2" t="s">
        <v>106</v>
      </c>
      <c r="C52" s="3" t="s">
        <v>107</v>
      </c>
      <c r="D52" s="2" t="s">
        <v>108</v>
      </c>
      <c r="E52" s="1">
        <v>195</v>
      </c>
      <c r="F52" s="1">
        <v>40</v>
      </c>
      <c r="G52" s="1">
        <v>37</v>
      </c>
      <c r="H52" s="1">
        <v>30</v>
      </c>
      <c r="I52" s="8">
        <v>22.8</v>
      </c>
      <c r="J52" s="4">
        <v>33.365191740412982</v>
      </c>
      <c r="K52" s="4">
        <v>28.6</v>
      </c>
      <c r="L52" s="10">
        <v>25</v>
      </c>
      <c r="M52" s="9">
        <v>0</v>
      </c>
      <c r="N52" s="1">
        <v>24</v>
      </c>
      <c r="O52" s="23">
        <v>27</v>
      </c>
      <c r="P52" s="1">
        <v>26.4</v>
      </c>
      <c r="Q52" s="1">
        <v>30</v>
      </c>
      <c r="R52" s="22">
        <v>29</v>
      </c>
      <c r="S52" s="4">
        <f t="array" ref="S52">SUM($F$2:$R$2*F52:R52)</f>
        <v>230.48839724680434</v>
      </c>
      <c r="T52" s="31">
        <v>56</v>
      </c>
    </row>
    <row r="53" spans="1:21" x14ac:dyDescent="0.25">
      <c r="A53" s="1">
        <v>49</v>
      </c>
      <c r="B53" s="2" t="s">
        <v>109</v>
      </c>
      <c r="C53" s="3" t="s">
        <v>3</v>
      </c>
      <c r="D53" s="2" t="s">
        <v>110</v>
      </c>
      <c r="E53" s="1">
        <v>201</v>
      </c>
      <c r="F53" s="1">
        <v>37</v>
      </c>
      <c r="G53" s="1">
        <v>25</v>
      </c>
      <c r="H53" s="1">
        <v>28</v>
      </c>
      <c r="I53" s="8">
        <v>19.8</v>
      </c>
      <c r="J53" s="4">
        <v>28.548082595870206</v>
      </c>
      <c r="K53" s="4">
        <v>29</v>
      </c>
      <c r="L53" s="10">
        <v>6</v>
      </c>
      <c r="M53" s="9">
        <v>29</v>
      </c>
      <c r="N53" s="1">
        <v>19</v>
      </c>
      <c r="O53" s="23">
        <v>26.75</v>
      </c>
      <c r="P53" s="1">
        <v>26.4</v>
      </c>
      <c r="Q53" s="1">
        <v>17.25</v>
      </c>
      <c r="R53" s="22">
        <v>34</v>
      </c>
      <c r="S53" s="4">
        <f t="array" ref="S53">SUM($F$2:$R$2*F53:R53)</f>
        <v>211.68269419862341</v>
      </c>
      <c r="T53" s="31">
        <v>79</v>
      </c>
    </row>
    <row r="54" spans="1:21" x14ac:dyDescent="0.25">
      <c r="A54" s="1">
        <v>50</v>
      </c>
      <c r="B54" s="2" t="s">
        <v>111</v>
      </c>
      <c r="C54" s="3" t="s">
        <v>17</v>
      </c>
      <c r="D54" s="2" t="s">
        <v>112</v>
      </c>
      <c r="E54" s="1">
        <v>199</v>
      </c>
      <c r="F54" s="1">
        <v>31</v>
      </c>
      <c r="G54" s="1">
        <v>30</v>
      </c>
      <c r="H54" s="1">
        <v>26</v>
      </c>
      <c r="I54" s="8">
        <v>18</v>
      </c>
      <c r="J54" s="4">
        <v>19.332743362831863</v>
      </c>
      <c r="K54" s="4">
        <v>32.299999999999997</v>
      </c>
      <c r="L54" s="10">
        <v>20</v>
      </c>
      <c r="M54" s="9">
        <v>35</v>
      </c>
      <c r="N54" s="1">
        <v>22</v>
      </c>
      <c r="O54" s="23">
        <v>18.5</v>
      </c>
      <c r="P54" s="1">
        <v>29</v>
      </c>
      <c r="Q54" s="1">
        <v>19.75</v>
      </c>
      <c r="R54" s="22">
        <v>26</v>
      </c>
      <c r="S54" s="4">
        <f t="array" ref="S54">SUM($F$2:$R$2*F54:R54)</f>
        <v>201.12758112094394</v>
      </c>
      <c r="T54" s="31">
        <v>94</v>
      </c>
    </row>
    <row r="55" spans="1:21" x14ac:dyDescent="0.25">
      <c r="A55" s="1">
        <v>51</v>
      </c>
      <c r="B55" s="2" t="s">
        <v>113</v>
      </c>
      <c r="C55" s="3" t="s">
        <v>12</v>
      </c>
      <c r="D55" s="2" t="s">
        <v>114</v>
      </c>
      <c r="E55" s="1">
        <v>198</v>
      </c>
      <c r="F55" s="1">
        <v>29</v>
      </c>
      <c r="G55" s="1">
        <v>38</v>
      </c>
      <c r="H55" s="1">
        <v>28</v>
      </c>
      <c r="I55" s="8">
        <v>21.8</v>
      </c>
      <c r="J55" s="4">
        <v>26.034808259587024</v>
      </c>
      <c r="K55" s="4">
        <v>35.299999999999997</v>
      </c>
      <c r="L55" s="10">
        <v>21</v>
      </c>
      <c r="M55" s="9">
        <v>0</v>
      </c>
      <c r="N55" s="1">
        <v>23</v>
      </c>
      <c r="O55" s="23">
        <v>23.5</v>
      </c>
      <c r="P55" s="1">
        <v>28.8</v>
      </c>
      <c r="Q55" s="1">
        <v>31.75</v>
      </c>
      <c r="R55" s="22">
        <v>25</v>
      </c>
      <c r="S55" s="4">
        <f t="array" ref="S55">SUM($F$2:$R$2*F55:R55)</f>
        <v>213.42826941986235</v>
      </c>
      <c r="T55" s="31">
        <v>76</v>
      </c>
    </row>
    <row r="56" spans="1:21" x14ac:dyDescent="0.25">
      <c r="A56" s="1">
        <v>52</v>
      </c>
      <c r="B56" s="2" t="s">
        <v>115</v>
      </c>
      <c r="C56" s="3" t="s">
        <v>12</v>
      </c>
      <c r="D56" s="2" t="s">
        <v>116</v>
      </c>
      <c r="E56" s="1">
        <v>148</v>
      </c>
      <c r="F56" s="1">
        <v>31</v>
      </c>
      <c r="G56" s="1">
        <v>42</v>
      </c>
      <c r="H56" s="1">
        <v>32</v>
      </c>
      <c r="I56" s="8">
        <v>25</v>
      </c>
      <c r="J56" s="4">
        <v>36.297345132743359</v>
      </c>
      <c r="K56" s="4">
        <v>28.3</v>
      </c>
      <c r="L56" s="10">
        <v>29</v>
      </c>
      <c r="M56" s="9">
        <v>26</v>
      </c>
      <c r="N56" s="1">
        <v>23</v>
      </c>
      <c r="O56" s="23">
        <v>36.5</v>
      </c>
      <c r="P56" s="1">
        <v>37</v>
      </c>
      <c r="Q56" s="1">
        <v>33</v>
      </c>
      <c r="R56" s="22">
        <v>28</v>
      </c>
      <c r="S56" s="4">
        <f t="array" ref="S56">SUM($F$2:$R$2*F56:R56)</f>
        <v>258.36578171091446</v>
      </c>
      <c r="T56" s="30">
        <v>27</v>
      </c>
    </row>
    <row r="57" spans="1:21" x14ac:dyDescent="0.25">
      <c r="A57" s="1">
        <v>53</v>
      </c>
      <c r="B57" s="2" t="s">
        <v>117</v>
      </c>
      <c r="C57" s="3" t="s">
        <v>42</v>
      </c>
      <c r="D57" s="2" t="s">
        <v>118</v>
      </c>
      <c r="E57" s="1">
        <v>200</v>
      </c>
      <c r="F57" s="1">
        <v>31</v>
      </c>
      <c r="G57" s="1">
        <v>28</v>
      </c>
      <c r="H57" s="1">
        <v>14</v>
      </c>
      <c r="I57" s="8">
        <v>13</v>
      </c>
      <c r="J57" s="4">
        <v>18.913864306784664</v>
      </c>
      <c r="K57" s="4">
        <v>19.3</v>
      </c>
      <c r="L57" s="10">
        <v>31</v>
      </c>
      <c r="M57" s="9">
        <v>0</v>
      </c>
      <c r="N57" s="1">
        <v>15</v>
      </c>
      <c r="O57" s="23">
        <v>30.5</v>
      </c>
      <c r="P57" s="1">
        <v>27.8</v>
      </c>
      <c r="Q57" s="1">
        <v>27.75</v>
      </c>
      <c r="R57" s="22">
        <v>23</v>
      </c>
      <c r="S57" s="4">
        <f t="array" ref="S57">SUM($F$2:$R$2*F57:R57)</f>
        <v>193.4546214355949</v>
      </c>
      <c r="T57" s="31">
        <v>104</v>
      </c>
    </row>
    <row r="58" spans="1:21" x14ac:dyDescent="0.25">
      <c r="A58" s="1">
        <v>54</v>
      </c>
      <c r="B58" s="2" t="s">
        <v>119</v>
      </c>
      <c r="C58" s="3" t="s">
        <v>17</v>
      </c>
      <c r="D58" s="2" t="s">
        <v>120</v>
      </c>
      <c r="E58" s="1">
        <v>158</v>
      </c>
      <c r="F58" s="1">
        <v>27</v>
      </c>
      <c r="G58" s="1">
        <v>24</v>
      </c>
      <c r="H58" s="1">
        <v>28</v>
      </c>
      <c r="I58" s="8">
        <v>12.4</v>
      </c>
      <c r="J58" s="4">
        <v>22.055457227138646</v>
      </c>
      <c r="K58" s="4">
        <v>34</v>
      </c>
      <c r="L58" s="10">
        <v>37</v>
      </c>
      <c r="M58" s="9">
        <v>26</v>
      </c>
      <c r="N58" s="1">
        <v>16</v>
      </c>
      <c r="O58" s="23">
        <v>24.5</v>
      </c>
      <c r="P58" s="1">
        <v>28</v>
      </c>
      <c r="Q58" s="1">
        <v>26.25</v>
      </c>
      <c r="R58" s="22">
        <v>20</v>
      </c>
      <c r="S58" s="4">
        <f t="array" ref="S58">SUM($F$2:$R$2*F58:R58)</f>
        <v>200.90181907571287</v>
      </c>
      <c r="T58" s="31">
        <v>95</v>
      </c>
    </row>
    <row r="59" spans="1:21" x14ac:dyDescent="0.25">
      <c r="A59" s="1">
        <v>55</v>
      </c>
      <c r="B59" s="2" t="s">
        <v>121</v>
      </c>
      <c r="C59" s="3" t="s">
        <v>17</v>
      </c>
      <c r="D59" s="2" t="s">
        <v>122</v>
      </c>
      <c r="E59" s="1">
        <v>200</v>
      </c>
      <c r="F59" s="1">
        <v>33</v>
      </c>
      <c r="G59" s="1">
        <v>28</v>
      </c>
      <c r="H59" s="1">
        <v>24</v>
      </c>
      <c r="I59" s="8">
        <v>28</v>
      </c>
      <c r="J59" s="4">
        <v>27.082005899705017</v>
      </c>
      <c r="K59" s="4">
        <v>33.299999999999997</v>
      </c>
      <c r="L59" s="10">
        <v>18</v>
      </c>
      <c r="M59" s="9">
        <v>14</v>
      </c>
      <c r="N59" s="1">
        <v>12</v>
      </c>
      <c r="O59" s="23">
        <v>28.25</v>
      </c>
      <c r="P59" s="1">
        <v>25.8</v>
      </c>
      <c r="Q59" s="1">
        <v>21.75</v>
      </c>
      <c r="R59" s="22">
        <v>21</v>
      </c>
      <c r="S59" s="4">
        <f t="array" ref="S59">SUM($F$2:$R$2*F59:R59)</f>
        <v>199.9273352999017</v>
      </c>
      <c r="T59" s="31">
        <v>96</v>
      </c>
    </row>
    <row r="60" spans="1:21" x14ac:dyDescent="0.25">
      <c r="A60" s="1">
        <v>56</v>
      </c>
      <c r="B60" s="2" t="s">
        <v>123</v>
      </c>
      <c r="C60" s="3" t="s">
        <v>17</v>
      </c>
      <c r="D60" s="2" t="s">
        <v>124</v>
      </c>
      <c r="E60" s="1">
        <v>201</v>
      </c>
      <c r="F60" s="1">
        <v>28</v>
      </c>
      <c r="G60" s="1">
        <v>30</v>
      </c>
      <c r="H60" s="1">
        <v>28</v>
      </c>
      <c r="I60" s="8">
        <v>27.4</v>
      </c>
      <c r="J60" s="4">
        <v>31.061356932153394</v>
      </c>
      <c r="K60" s="4">
        <v>35</v>
      </c>
      <c r="L60" s="10">
        <v>12</v>
      </c>
      <c r="M60" s="9">
        <v>0</v>
      </c>
      <c r="N60" s="1">
        <v>28</v>
      </c>
      <c r="O60" s="23">
        <v>28.75</v>
      </c>
      <c r="P60" s="1">
        <v>27.8</v>
      </c>
      <c r="Q60" s="1">
        <v>20.25</v>
      </c>
      <c r="R60" s="22">
        <v>19</v>
      </c>
      <c r="S60" s="4">
        <f t="array" ref="S60">SUM($F$2:$R$2*F60:R60)</f>
        <v>197.28711897738447</v>
      </c>
      <c r="T60" s="31">
        <v>99</v>
      </c>
    </row>
    <row r="61" spans="1:21" x14ac:dyDescent="0.25">
      <c r="A61" s="1">
        <v>57</v>
      </c>
      <c r="B61" s="2" t="s">
        <v>125</v>
      </c>
      <c r="C61" s="3" t="s">
        <v>31</v>
      </c>
      <c r="D61" s="2" t="s">
        <v>126</v>
      </c>
      <c r="E61" s="1">
        <v>117</v>
      </c>
      <c r="F61" s="1">
        <v>30</v>
      </c>
      <c r="G61" s="1">
        <v>23</v>
      </c>
      <c r="H61" s="1">
        <v>29</v>
      </c>
      <c r="I61" s="8">
        <v>20.6</v>
      </c>
      <c r="J61" s="4">
        <v>28.12920353982301</v>
      </c>
      <c r="K61" s="4">
        <v>34.299999999999997</v>
      </c>
      <c r="L61" s="10">
        <v>31</v>
      </c>
      <c r="M61" s="9">
        <v>0</v>
      </c>
      <c r="N61" s="1">
        <v>16</v>
      </c>
      <c r="O61" s="23">
        <v>28.5</v>
      </c>
      <c r="P61" s="1">
        <v>31.4</v>
      </c>
      <c r="Q61" s="1">
        <v>28.75</v>
      </c>
      <c r="R61" s="22">
        <v>19</v>
      </c>
      <c r="S61" s="4">
        <f t="array" ref="S61">SUM($F$2:$R$2*F61:R61)</f>
        <v>206.99306784660766</v>
      </c>
      <c r="T61" s="31">
        <v>89</v>
      </c>
    </row>
    <row r="62" spans="1:21" x14ac:dyDescent="0.25">
      <c r="A62" s="1">
        <v>58</v>
      </c>
      <c r="B62" s="2" t="s">
        <v>127</v>
      </c>
      <c r="C62" s="3" t="s">
        <v>12</v>
      </c>
      <c r="D62" s="2" t="s">
        <v>128</v>
      </c>
      <c r="E62" s="1">
        <v>124</v>
      </c>
      <c r="F62" s="1">
        <v>34</v>
      </c>
      <c r="G62" s="1">
        <v>42</v>
      </c>
      <c r="H62" s="1">
        <v>30</v>
      </c>
      <c r="I62" s="8">
        <v>19.600000000000001</v>
      </c>
      <c r="J62" s="4">
        <v>24.149852507374632</v>
      </c>
      <c r="K62" s="4">
        <v>33</v>
      </c>
      <c r="L62" s="10">
        <v>35</v>
      </c>
      <c r="M62" s="9">
        <v>0</v>
      </c>
      <c r="N62" s="1">
        <v>22</v>
      </c>
      <c r="O62" s="23">
        <v>31.25</v>
      </c>
      <c r="P62" s="1">
        <v>29.2</v>
      </c>
      <c r="Q62" s="1">
        <v>28</v>
      </c>
      <c r="R62" s="22">
        <v>24</v>
      </c>
      <c r="S62" s="4">
        <f t="array" ref="S62">SUM($F$2:$R$2*F62:R62)</f>
        <v>227.03328416912487</v>
      </c>
      <c r="T62" s="31">
        <v>61</v>
      </c>
    </row>
    <row r="63" spans="1:21" x14ac:dyDescent="0.25">
      <c r="A63" s="1">
        <v>59</v>
      </c>
      <c r="B63" s="2" t="s">
        <v>129</v>
      </c>
      <c r="C63" s="3" t="s">
        <v>17</v>
      </c>
      <c r="D63" s="2" t="s">
        <v>130</v>
      </c>
      <c r="E63" s="1">
        <v>201</v>
      </c>
      <c r="F63" s="1">
        <v>30</v>
      </c>
      <c r="G63" s="1">
        <v>33</v>
      </c>
      <c r="H63" s="1">
        <v>32</v>
      </c>
      <c r="I63" s="8">
        <v>28.2</v>
      </c>
      <c r="J63" s="4">
        <v>34.412389380530975</v>
      </c>
      <c r="K63" s="4">
        <v>38</v>
      </c>
      <c r="L63" s="10">
        <v>27</v>
      </c>
      <c r="M63" s="9">
        <v>0</v>
      </c>
      <c r="N63" s="1">
        <v>25</v>
      </c>
      <c r="O63" s="23">
        <v>27</v>
      </c>
      <c r="P63" s="1">
        <v>27.6</v>
      </c>
      <c r="Q63" s="1">
        <v>25</v>
      </c>
      <c r="R63" s="22">
        <v>22</v>
      </c>
      <c r="S63" s="4">
        <f t="array" ref="S63">SUM($F$2:$R$2*F63:R63)</f>
        <v>214.97079646017698</v>
      </c>
      <c r="T63" s="31">
        <v>73</v>
      </c>
    </row>
    <row r="64" spans="1:21" x14ac:dyDescent="0.25">
      <c r="A64" s="1">
        <v>60</v>
      </c>
      <c r="B64" s="2" t="s">
        <v>131</v>
      </c>
      <c r="C64" s="3" t="s">
        <v>17</v>
      </c>
      <c r="D64" s="2" t="s">
        <v>132</v>
      </c>
      <c r="E64" s="1">
        <v>198</v>
      </c>
      <c r="F64" s="1">
        <v>33</v>
      </c>
      <c r="G64" s="1">
        <v>34</v>
      </c>
      <c r="H64" s="1">
        <v>27</v>
      </c>
      <c r="I64" s="8">
        <v>26.4</v>
      </c>
      <c r="J64" s="4">
        <v>28.966961651917405</v>
      </c>
      <c r="K64" s="4">
        <v>42</v>
      </c>
      <c r="L64" s="10">
        <v>18</v>
      </c>
      <c r="M64" s="9">
        <v>0</v>
      </c>
      <c r="N64" s="1">
        <v>17</v>
      </c>
      <c r="O64" s="23">
        <v>25.75</v>
      </c>
      <c r="P64" s="1">
        <v>28</v>
      </c>
      <c r="Q64" s="1">
        <v>19.25</v>
      </c>
      <c r="R64" s="22">
        <v>25</v>
      </c>
      <c r="S64" s="4">
        <f t="array" ref="S64">SUM($F$2:$R$2*F64:R64)</f>
        <v>205.62232055063913</v>
      </c>
      <c r="T64" s="31">
        <v>90</v>
      </c>
    </row>
    <row r="65" spans="1:20" x14ac:dyDescent="0.25">
      <c r="A65" s="1">
        <v>61</v>
      </c>
      <c r="B65" s="2" t="s">
        <v>133</v>
      </c>
      <c r="C65" s="3" t="s">
        <v>3</v>
      </c>
      <c r="D65" s="2" t="s">
        <v>134</v>
      </c>
      <c r="E65" s="1">
        <v>126</v>
      </c>
      <c r="F65" s="1">
        <v>31</v>
      </c>
      <c r="G65" s="1">
        <v>40</v>
      </c>
      <c r="H65" s="1">
        <v>36</v>
      </c>
      <c r="I65" s="8">
        <v>26.6</v>
      </c>
      <c r="J65" s="4">
        <v>30.014159292035398</v>
      </c>
      <c r="K65" s="4">
        <v>33.299999999999997</v>
      </c>
      <c r="L65" s="10">
        <v>39</v>
      </c>
      <c r="M65" s="9">
        <v>0</v>
      </c>
      <c r="N65" s="1">
        <v>23</v>
      </c>
      <c r="O65" s="23">
        <v>32</v>
      </c>
      <c r="P65" s="1">
        <v>29</v>
      </c>
      <c r="Q65" s="1">
        <v>33.5</v>
      </c>
      <c r="R65" s="22">
        <v>36</v>
      </c>
      <c r="S65" s="4">
        <f t="array" ref="S65">SUM($F$2:$R$2*F65:R65)</f>
        <v>250.13805309734514</v>
      </c>
      <c r="T65" s="30">
        <v>31</v>
      </c>
    </row>
    <row r="66" spans="1:20" x14ac:dyDescent="0.25">
      <c r="A66" s="1">
        <v>62</v>
      </c>
      <c r="B66" s="2" t="s">
        <v>135</v>
      </c>
      <c r="C66" s="3" t="s">
        <v>136</v>
      </c>
      <c r="D66" s="2" t="s">
        <v>137</v>
      </c>
      <c r="E66" s="1">
        <v>201</v>
      </c>
      <c r="F66" s="1">
        <v>31</v>
      </c>
      <c r="G66" s="1">
        <v>32</v>
      </c>
      <c r="H66" s="1">
        <v>32</v>
      </c>
      <c r="I66" s="8">
        <v>23.4</v>
      </c>
      <c r="J66" s="4">
        <v>24.778171091445429</v>
      </c>
      <c r="K66" s="4">
        <v>38.6</v>
      </c>
      <c r="L66" s="10">
        <v>34</v>
      </c>
      <c r="M66" s="9">
        <v>0</v>
      </c>
      <c r="N66" s="1">
        <v>22</v>
      </c>
      <c r="O66" s="23">
        <v>28.25</v>
      </c>
      <c r="P66" s="1">
        <v>27.8</v>
      </c>
      <c r="Q66" s="1">
        <v>23.25</v>
      </c>
      <c r="R66" s="22">
        <v>27</v>
      </c>
      <c r="S66" s="4">
        <f t="array" ref="S66">SUM($F$2:$R$2*F66:R66)</f>
        <v>216.89272369714848</v>
      </c>
      <c r="T66" s="31">
        <v>69</v>
      </c>
    </row>
    <row r="67" spans="1:20" x14ac:dyDescent="0.25">
      <c r="A67" s="1">
        <v>63</v>
      </c>
      <c r="B67" s="2" t="s">
        <v>138</v>
      </c>
      <c r="C67" s="3" t="s">
        <v>3</v>
      </c>
      <c r="D67" s="2" t="s">
        <v>139</v>
      </c>
      <c r="E67" s="1">
        <v>147</v>
      </c>
      <c r="F67" s="1">
        <v>35</v>
      </c>
      <c r="G67" s="1">
        <v>30</v>
      </c>
      <c r="H67" s="1">
        <v>30</v>
      </c>
      <c r="I67" s="8">
        <v>26.2</v>
      </c>
      <c r="J67" s="4">
        <v>28.338643067846608</v>
      </c>
      <c r="K67" s="4">
        <v>38.6</v>
      </c>
      <c r="L67" s="10">
        <v>26</v>
      </c>
      <c r="M67" s="9">
        <v>0</v>
      </c>
      <c r="N67" s="1">
        <v>19</v>
      </c>
      <c r="O67" s="23">
        <v>29.25</v>
      </c>
      <c r="P67" s="1">
        <v>30.2</v>
      </c>
      <c r="Q67" s="1">
        <v>29.75</v>
      </c>
      <c r="R67" s="22">
        <v>36</v>
      </c>
      <c r="S67" s="4">
        <f t="array" ref="S67">SUM($F$2:$R$2*F67:R67)</f>
        <v>236.24621435594887</v>
      </c>
      <c r="T67" s="30">
        <v>48</v>
      </c>
    </row>
    <row r="68" spans="1:20" x14ac:dyDescent="0.25">
      <c r="A68" s="1">
        <v>64</v>
      </c>
      <c r="B68" s="2" t="s">
        <v>140</v>
      </c>
      <c r="C68" s="3" t="s">
        <v>9</v>
      </c>
      <c r="D68" s="2" t="s">
        <v>141</v>
      </c>
      <c r="E68" s="1">
        <v>200</v>
      </c>
      <c r="F68" s="1">
        <v>35</v>
      </c>
      <c r="G68" s="1">
        <v>31</v>
      </c>
      <c r="H68" s="1">
        <v>36</v>
      </c>
      <c r="I68" s="8">
        <v>35.4</v>
      </c>
      <c r="J68" s="4">
        <v>30.433038348082597</v>
      </c>
      <c r="K68" s="4">
        <v>41.6</v>
      </c>
      <c r="L68" s="10">
        <v>32</v>
      </c>
      <c r="M68" s="9">
        <v>0</v>
      </c>
      <c r="N68" s="1">
        <v>20</v>
      </c>
      <c r="O68" s="23">
        <v>32</v>
      </c>
      <c r="P68" s="1">
        <v>25.8</v>
      </c>
      <c r="Q68" s="1">
        <v>29.25</v>
      </c>
      <c r="R68" s="22">
        <v>32</v>
      </c>
      <c r="S68" s="4">
        <f t="array" ref="S68">SUM($F$2:$R$2*F68:R68)</f>
        <v>240.69434611602756</v>
      </c>
      <c r="T68" s="30">
        <v>41</v>
      </c>
    </row>
    <row r="69" spans="1:20" x14ac:dyDescent="0.25">
      <c r="A69" s="1">
        <v>65</v>
      </c>
      <c r="B69" s="2" t="s">
        <v>142</v>
      </c>
      <c r="C69" s="3" t="s">
        <v>3</v>
      </c>
      <c r="D69" s="2" t="s">
        <v>143</v>
      </c>
      <c r="E69" s="1">
        <v>200</v>
      </c>
      <c r="F69" s="1">
        <v>29</v>
      </c>
      <c r="G69" s="1">
        <v>23</v>
      </c>
      <c r="H69" s="1">
        <v>29</v>
      </c>
      <c r="I69" s="8">
        <v>27</v>
      </c>
      <c r="J69" s="4">
        <v>19.961061946902657</v>
      </c>
      <c r="K69" s="4">
        <v>30</v>
      </c>
      <c r="L69" s="10">
        <v>22</v>
      </c>
      <c r="M69" s="9">
        <v>0</v>
      </c>
      <c r="N69" s="1">
        <v>20</v>
      </c>
      <c r="O69" s="23">
        <v>25</v>
      </c>
      <c r="P69" s="1">
        <v>25.2</v>
      </c>
      <c r="Q69" s="1">
        <v>24.5</v>
      </c>
      <c r="R69" s="22">
        <v>25</v>
      </c>
      <c r="S69" s="4">
        <f t="array" ref="S69">SUM($F$2:$R$2*F69:R69)</f>
        <v>194.3536873156342</v>
      </c>
      <c r="T69" s="31">
        <v>103</v>
      </c>
    </row>
    <row r="70" spans="1:20" x14ac:dyDescent="0.25">
      <c r="A70" s="1">
        <v>66</v>
      </c>
      <c r="B70" s="2" t="s">
        <v>144</v>
      </c>
      <c r="C70" s="3" t="s">
        <v>3</v>
      </c>
      <c r="D70" s="2" t="s">
        <v>145</v>
      </c>
      <c r="E70" s="1">
        <v>180</v>
      </c>
      <c r="F70" s="1">
        <v>41</v>
      </c>
      <c r="G70" s="1">
        <v>37</v>
      </c>
      <c r="H70" s="1">
        <v>32</v>
      </c>
      <c r="I70" s="8">
        <v>25.8</v>
      </c>
      <c r="J70" s="4">
        <v>23.312094395280237</v>
      </c>
      <c r="K70" s="4">
        <v>38.6</v>
      </c>
      <c r="L70" s="10">
        <v>31</v>
      </c>
      <c r="M70" s="9">
        <v>0</v>
      </c>
      <c r="N70" s="1">
        <v>26</v>
      </c>
      <c r="O70" s="23">
        <v>25.75</v>
      </c>
      <c r="P70" s="1">
        <v>27.2</v>
      </c>
      <c r="Q70" s="1">
        <v>29.75</v>
      </c>
      <c r="R70" s="22">
        <v>32</v>
      </c>
      <c r="S70" s="4">
        <f t="array" ref="S70">SUM($F$2:$R$2*F70:R70)</f>
        <v>238.43736479842673</v>
      </c>
      <c r="T70" s="30">
        <v>44</v>
      </c>
    </row>
    <row r="71" spans="1:20" x14ac:dyDescent="0.25">
      <c r="A71" s="1">
        <v>67</v>
      </c>
      <c r="B71" s="2" t="s">
        <v>146</v>
      </c>
      <c r="C71" s="3" t="s">
        <v>17</v>
      </c>
      <c r="D71" s="2" t="s">
        <v>147</v>
      </c>
      <c r="E71" s="1">
        <v>201</v>
      </c>
      <c r="F71" s="1">
        <v>38</v>
      </c>
      <c r="G71" s="1">
        <v>29</v>
      </c>
      <c r="H71" s="1">
        <v>38</v>
      </c>
      <c r="I71" s="8">
        <v>34.4</v>
      </c>
      <c r="J71" s="4">
        <v>40.905014749262534</v>
      </c>
      <c r="K71" s="4">
        <v>38.299999999999997</v>
      </c>
      <c r="L71" s="10">
        <v>45</v>
      </c>
      <c r="M71" s="9">
        <v>30</v>
      </c>
      <c r="N71" s="1">
        <v>26</v>
      </c>
      <c r="O71" s="23">
        <v>37.5</v>
      </c>
      <c r="P71" s="1">
        <v>30.8</v>
      </c>
      <c r="Q71" s="1">
        <v>38</v>
      </c>
      <c r="R71" s="22">
        <v>35</v>
      </c>
      <c r="S71" s="4">
        <f t="array" ref="S71">SUM($F$2:$R$2*F71:R71)</f>
        <v>284.33500491642087</v>
      </c>
      <c r="T71" s="30">
        <v>11</v>
      </c>
    </row>
    <row r="72" spans="1:20" x14ac:dyDescent="0.25">
      <c r="A72" s="1">
        <v>68</v>
      </c>
      <c r="B72" s="2" t="s">
        <v>148</v>
      </c>
      <c r="C72" s="3" t="s">
        <v>3</v>
      </c>
      <c r="D72" s="2" t="s">
        <v>149</v>
      </c>
      <c r="E72" s="1">
        <v>120</v>
      </c>
      <c r="F72" s="1">
        <v>35</v>
      </c>
      <c r="G72" s="1">
        <v>35</v>
      </c>
      <c r="H72" s="1">
        <v>33</v>
      </c>
      <c r="I72" s="8">
        <v>28.2</v>
      </c>
      <c r="J72" s="4">
        <v>27.082005899705017</v>
      </c>
      <c r="K72" s="4">
        <v>36.6</v>
      </c>
      <c r="L72" s="10">
        <v>38</v>
      </c>
      <c r="M72" s="9">
        <v>0</v>
      </c>
      <c r="N72" s="1">
        <v>24</v>
      </c>
      <c r="O72" s="23">
        <v>28.25</v>
      </c>
      <c r="P72" s="1">
        <v>29</v>
      </c>
      <c r="Q72" s="1">
        <v>24.25</v>
      </c>
      <c r="R72" s="22">
        <v>29</v>
      </c>
      <c r="S72" s="4">
        <f t="array" ref="S72">SUM($F$2:$R$2*F72:R72)</f>
        <v>230.79400196656835</v>
      </c>
      <c r="T72" s="31">
        <v>54</v>
      </c>
    </row>
    <row r="73" spans="1:20" x14ac:dyDescent="0.25">
      <c r="A73" s="1">
        <v>69</v>
      </c>
      <c r="B73" s="2" t="s">
        <v>150</v>
      </c>
      <c r="C73" s="3" t="s">
        <v>42</v>
      </c>
      <c r="D73" s="2" t="s">
        <v>151</v>
      </c>
      <c r="E73" s="1">
        <v>184</v>
      </c>
      <c r="F73" s="1">
        <v>39</v>
      </c>
      <c r="G73" s="1">
        <v>39</v>
      </c>
      <c r="H73" s="1">
        <v>25</v>
      </c>
      <c r="I73" s="8">
        <v>35.6</v>
      </c>
      <c r="J73" s="4">
        <v>37.763421828908555</v>
      </c>
      <c r="K73" s="4">
        <v>24</v>
      </c>
      <c r="L73" s="10">
        <v>43</v>
      </c>
      <c r="M73" s="9">
        <v>7</v>
      </c>
      <c r="N73" s="1">
        <v>29</v>
      </c>
      <c r="O73" s="23">
        <v>32.5</v>
      </c>
      <c r="P73" s="1">
        <v>30.8</v>
      </c>
      <c r="Q73" s="1">
        <v>40</v>
      </c>
      <c r="R73" s="22">
        <v>26</v>
      </c>
      <c r="S73" s="4">
        <f t="array" ref="S73">SUM($F$2:$R$2*F73:R73)</f>
        <v>259.0878072763029</v>
      </c>
      <c r="T73" s="30">
        <v>25</v>
      </c>
    </row>
    <row r="74" spans="1:20" x14ac:dyDescent="0.25">
      <c r="A74" s="1">
        <v>70</v>
      </c>
      <c r="B74" s="2" t="s">
        <v>152</v>
      </c>
      <c r="C74" s="3" t="s">
        <v>31</v>
      </c>
      <c r="D74" s="2" t="s">
        <v>153</v>
      </c>
      <c r="E74" s="1">
        <v>200</v>
      </c>
      <c r="F74" s="1">
        <v>31</v>
      </c>
      <c r="G74" s="1">
        <v>32</v>
      </c>
      <c r="H74" s="1">
        <v>28</v>
      </c>
      <c r="I74" s="8">
        <v>29.2</v>
      </c>
      <c r="J74" s="4">
        <v>26.244247787610622</v>
      </c>
      <c r="K74" s="4">
        <v>37.6</v>
      </c>
      <c r="L74" s="10">
        <v>22</v>
      </c>
      <c r="M74" s="9">
        <v>0</v>
      </c>
      <c r="N74" s="1">
        <v>17</v>
      </c>
      <c r="O74" s="23">
        <v>27.25</v>
      </c>
      <c r="P74" s="1">
        <v>26</v>
      </c>
      <c r="Q74" s="1">
        <v>30.25</v>
      </c>
      <c r="R74" s="22">
        <v>26</v>
      </c>
      <c r="S74" s="4">
        <f t="array" ref="S74">SUM($F$2:$R$2*F74:R74)</f>
        <v>214.51474926253687</v>
      </c>
      <c r="T74" s="31">
        <v>74</v>
      </c>
    </row>
    <row r="75" spans="1:20" x14ac:dyDescent="0.25">
      <c r="A75" s="1">
        <v>71</v>
      </c>
      <c r="B75" s="2" t="s">
        <v>154</v>
      </c>
      <c r="C75" s="3" t="s">
        <v>9</v>
      </c>
      <c r="D75" s="2" t="s">
        <v>155</v>
      </c>
      <c r="E75" s="1">
        <v>201</v>
      </c>
      <c r="F75" s="1">
        <v>31</v>
      </c>
      <c r="G75" s="1">
        <v>37</v>
      </c>
      <c r="H75" s="1">
        <v>33</v>
      </c>
      <c r="I75" s="8">
        <v>19.399999999999999</v>
      </c>
      <c r="J75" s="4">
        <v>36.087905604719765</v>
      </c>
      <c r="K75" s="4">
        <v>23</v>
      </c>
      <c r="L75" s="10">
        <v>30</v>
      </c>
      <c r="M75" s="9">
        <v>0</v>
      </c>
      <c r="N75" s="1">
        <v>12</v>
      </c>
      <c r="O75" s="23">
        <v>28</v>
      </c>
      <c r="P75" s="1">
        <v>31.8</v>
      </c>
      <c r="Q75" s="1">
        <v>20.75</v>
      </c>
      <c r="R75" s="22">
        <v>21</v>
      </c>
      <c r="S75" s="4">
        <f t="array" ref="S75">SUM($F$2:$R$2*F75:R75)</f>
        <v>207.71263520157328</v>
      </c>
      <c r="T75" s="31">
        <v>87</v>
      </c>
    </row>
    <row r="76" spans="1:20" x14ac:dyDescent="0.25">
      <c r="A76" s="1">
        <v>72</v>
      </c>
      <c r="B76" s="2" t="s">
        <v>156</v>
      </c>
      <c r="C76" s="3" t="s">
        <v>12</v>
      </c>
      <c r="D76" s="2" t="s">
        <v>157</v>
      </c>
      <c r="E76" s="1">
        <v>127</v>
      </c>
      <c r="F76" s="1">
        <v>32</v>
      </c>
      <c r="G76" s="1">
        <v>43</v>
      </c>
      <c r="H76" s="1">
        <v>26</v>
      </c>
      <c r="I76" s="8">
        <v>26</v>
      </c>
      <c r="J76" s="4">
        <v>30.851917404129793</v>
      </c>
      <c r="K76" s="4">
        <v>31.3</v>
      </c>
      <c r="L76" s="10">
        <v>30</v>
      </c>
      <c r="M76" s="9">
        <v>0</v>
      </c>
      <c r="N76" s="1">
        <v>17</v>
      </c>
      <c r="O76" s="23">
        <v>28.25</v>
      </c>
      <c r="P76" s="1">
        <v>30</v>
      </c>
      <c r="Q76" s="1">
        <v>26</v>
      </c>
      <c r="R76" s="22">
        <v>24</v>
      </c>
      <c r="S76" s="4">
        <f t="array" ref="S76">SUM($F$2:$R$2*F76:R76)</f>
        <v>219.80063913470994</v>
      </c>
      <c r="T76" s="31">
        <v>64</v>
      </c>
    </row>
    <row r="77" spans="1:20" x14ac:dyDescent="0.25">
      <c r="A77" s="1">
        <v>73</v>
      </c>
      <c r="B77" s="2" t="s">
        <v>158</v>
      </c>
      <c r="C77" s="3" t="s">
        <v>9</v>
      </c>
      <c r="D77" s="2" t="s">
        <v>159</v>
      </c>
      <c r="E77" s="1">
        <v>192</v>
      </c>
      <c r="F77" s="1">
        <v>30</v>
      </c>
      <c r="G77" s="1">
        <v>33</v>
      </c>
      <c r="H77" s="1">
        <v>32</v>
      </c>
      <c r="I77" s="8">
        <v>28.8</v>
      </c>
      <c r="J77" s="4">
        <v>40.486135693215338</v>
      </c>
      <c r="K77" s="4">
        <v>37.6</v>
      </c>
      <c r="L77" s="10">
        <v>20</v>
      </c>
      <c r="M77" s="9">
        <v>0</v>
      </c>
      <c r="N77" s="1">
        <v>33</v>
      </c>
      <c r="O77" s="23">
        <v>28.75</v>
      </c>
      <c r="P77" s="1">
        <v>26.4</v>
      </c>
      <c r="Q77" s="1">
        <v>21.75</v>
      </c>
      <c r="R77" s="22">
        <v>24</v>
      </c>
      <c r="S77" s="4">
        <f t="array" ref="S77">SUM($F$2:$R$2*F77:R77)</f>
        <v>216.6953785644051</v>
      </c>
      <c r="T77" s="31">
        <v>70</v>
      </c>
    </row>
    <row r="78" spans="1:20" x14ac:dyDescent="0.25">
      <c r="A78" s="1">
        <v>74</v>
      </c>
      <c r="B78" s="2" t="s">
        <v>160</v>
      </c>
      <c r="C78" s="3" t="s">
        <v>17</v>
      </c>
      <c r="D78" s="2" t="s">
        <v>161</v>
      </c>
      <c r="E78" s="1">
        <v>170</v>
      </c>
      <c r="F78" s="1">
        <v>35</v>
      </c>
      <c r="G78" s="1">
        <v>38</v>
      </c>
      <c r="H78" s="1">
        <v>28</v>
      </c>
      <c r="I78" s="8">
        <v>22.4</v>
      </c>
      <c r="J78" s="4">
        <v>21.636578171091447</v>
      </c>
      <c r="K78" s="4">
        <v>26</v>
      </c>
      <c r="L78" s="10">
        <v>30</v>
      </c>
      <c r="M78" s="9">
        <v>0</v>
      </c>
      <c r="N78" s="1">
        <v>27</v>
      </c>
      <c r="O78" s="23">
        <v>22.75</v>
      </c>
      <c r="P78" s="1">
        <v>26</v>
      </c>
      <c r="Q78" s="1">
        <v>27</v>
      </c>
      <c r="R78" s="22">
        <v>21</v>
      </c>
      <c r="S78" s="4">
        <f t="array" ref="S78">SUM($F$2:$R$2*F78:R78)</f>
        <v>207.0955260570305</v>
      </c>
      <c r="T78" s="31">
        <v>88</v>
      </c>
    </row>
    <row r="79" spans="1:20" x14ac:dyDescent="0.25">
      <c r="A79" s="1">
        <v>75</v>
      </c>
      <c r="B79" s="2" t="s">
        <v>162</v>
      </c>
      <c r="C79" s="3" t="s">
        <v>163</v>
      </c>
      <c r="D79" s="2" t="s">
        <v>164</v>
      </c>
      <c r="E79" s="1">
        <v>140</v>
      </c>
      <c r="F79" s="1">
        <v>36</v>
      </c>
      <c r="G79" s="1">
        <v>35</v>
      </c>
      <c r="H79" s="1">
        <v>29</v>
      </c>
      <c r="I79" s="8">
        <v>26.2</v>
      </c>
      <c r="J79" s="4">
        <v>32.946312684365779</v>
      </c>
      <c r="K79" s="4">
        <v>37.299999999999997</v>
      </c>
      <c r="L79" s="10">
        <v>23</v>
      </c>
      <c r="M79" s="9">
        <v>17</v>
      </c>
      <c r="N79" s="1">
        <v>28</v>
      </c>
      <c r="O79" s="23">
        <v>18.5</v>
      </c>
      <c r="P79" s="1">
        <v>31</v>
      </c>
      <c r="Q79" s="1">
        <v>25.25</v>
      </c>
      <c r="R79" s="22">
        <v>22</v>
      </c>
      <c r="S79" s="4">
        <f t="array" ref="S79">SUM($F$2:$R$2*F79:R79)</f>
        <v>219.56543756145527</v>
      </c>
      <c r="T79" s="31">
        <v>65</v>
      </c>
    </row>
    <row r="80" spans="1:20" x14ac:dyDescent="0.25">
      <c r="A80" s="1">
        <v>76</v>
      </c>
      <c r="B80" s="2" t="s">
        <v>165</v>
      </c>
      <c r="C80" s="3" t="s">
        <v>6</v>
      </c>
      <c r="D80" s="2" t="s">
        <v>166</v>
      </c>
      <c r="E80" s="1">
        <v>201</v>
      </c>
      <c r="F80" s="1">
        <v>36</v>
      </c>
      <c r="G80" s="1">
        <v>39</v>
      </c>
      <c r="H80" s="1">
        <v>30</v>
      </c>
      <c r="I80" s="8">
        <v>28.6</v>
      </c>
      <c r="J80" s="4">
        <v>25.406489675516227</v>
      </c>
      <c r="K80" s="4">
        <v>38.6</v>
      </c>
      <c r="L80" s="10">
        <v>25</v>
      </c>
      <c r="M80" s="9">
        <v>0</v>
      </c>
      <c r="N80" s="1">
        <v>21</v>
      </c>
      <c r="O80" s="23">
        <v>30.25</v>
      </c>
      <c r="P80" s="1">
        <v>28</v>
      </c>
      <c r="Q80" s="1">
        <v>21.25</v>
      </c>
      <c r="R80" s="22">
        <v>31</v>
      </c>
      <c r="S80" s="4">
        <f t="array" ref="S80">SUM($F$2:$R$2*F80:R80)</f>
        <v>227.20216322517206</v>
      </c>
      <c r="T80" s="31">
        <v>60</v>
      </c>
    </row>
    <row r="81" spans="1:21" x14ac:dyDescent="0.25">
      <c r="A81" s="1">
        <v>77</v>
      </c>
      <c r="B81" s="2" t="s">
        <v>167</v>
      </c>
      <c r="C81" s="3" t="s">
        <v>6</v>
      </c>
      <c r="D81" s="2" t="s">
        <v>168</v>
      </c>
      <c r="E81" s="1">
        <v>201</v>
      </c>
      <c r="F81" s="1">
        <v>32</v>
      </c>
      <c r="G81" s="1">
        <v>32</v>
      </c>
      <c r="H81" s="1">
        <v>32</v>
      </c>
      <c r="I81" s="8">
        <v>28.4</v>
      </c>
      <c r="J81" s="4">
        <v>32.527433628318583</v>
      </c>
      <c r="K81" s="4">
        <v>35.299999999999997</v>
      </c>
      <c r="L81" s="10">
        <v>26</v>
      </c>
      <c r="M81" s="9">
        <v>0</v>
      </c>
      <c r="N81" s="1">
        <v>23</v>
      </c>
      <c r="O81" s="23">
        <v>31.25</v>
      </c>
      <c r="P81" s="1">
        <v>30.6</v>
      </c>
      <c r="Q81" s="1">
        <v>28.75</v>
      </c>
      <c r="R81" s="22">
        <v>29</v>
      </c>
      <c r="S81" s="4">
        <f t="array" ref="S81">SUM($F$2:$R$2*F81:R81)</f>
        <v>232.00914454277287</v>
      </c>
      <c r="T81" s="31">
        <v>52</v>
      </c>
    </row>
    <row r="82" spans="1:21" x14ac:dyDescent="0.25">
      <c r="A82" s="1">
        <v>78</v>
      </c>
      <c r="B82" s="2" t="s">
        <v>169</v>
      </c>
      <c r="C82" s="3" t="s">
        <v>3</v>
      </c>
      <c r="D82" s="2" t="s">
        <v>170</v>
      </c>
      <c r="E82" s="1">
        <v>143</v>
      </c>
      <c r="F82" s="1">
        <v>31</v>
      </c>
      <c r="G82" s="1">
        <v>27</v>
      </c>
      <c r="H82" s="1">
        <v>29</v>
      </c>
      <c r="I82" s="8">
        <v>29.6</v>
      </c>
      <c r="J82" s="4">
        <v>31.270796460176992</v>
      </c>
      <c r="K82" s="4">
        <v>32.6</v>
      </c>
      <c r="L82" s="10">
        <v>28</v>
      </c>
      <c r="M82" s="9">
        <v>0</v>
      </c>
      <c r="N82" s="1">
        <v>16</v>
      </c>
      <c r="O82" s="23">
        <v>31.5</v>
      </c>
      <c r="P82" s="1">
        <v>27.4</v>
      </c>
      <c r="Q82" s="1">
        <v>19.75</v>
      </c>
      <c r="R82" s="22">
        <v>26</v>
      </c>
      <c r="S82" s="4">
        <f t="array" ref="S82">SUM($F$2:$R$2*F82:R82)</f>
        <v>209.47359882005901</v>
      </c>
      <c r="T82" s="31">
        <v>83</v>
      </c>
    </row>
    <row r="83" spans="1:21" x14ac:dyDescent="0.25">
      <c r="A83" s="1">
        <v>79</v>
      </c>
      <c r="B83" s="2" t="s">
        <v>171</v>
      </c>
      <c r="C83" s="3" t="s">
        <v>3</v>
      </c>
      <c r="D83" s="2" t="s">
        <v>172</v>
      </c>
      <c r="E83" s="1">
        <v>168</v>
      </c>
      <c r="F83" s="1">
        <v>29</v>
      </c>
      <c r="G83" s="1">
        <v>29</v>
      </c>
      <c r="H83" s="1">
        <v>28</v>
      </c>
      <c r="I83" s="8">
        <v>23.6</v>
      </c>
      <c r="J83" s="4">
        <v>20.798820058997052</v>
      </c>
      <c r="K83" s="4">
        <v>31</v>
      </c>
      <c r="L83" s="10">
        <v>35</v>
      </c>
      <c r="M83" s="9">
        <v>0</v>
      </c>
      <c r="N83" s="1">
        <v>12</v>
      </c>
      <c r="O83" s="23">
        <v>24.75</v>
      </c>
      <c r="P83" s="1">
        <v>25.4</v>
      </c>
      <c r="Q83" s="1">
        <v>22.25</v>
      </c>
      <c r="R83" s="22">
        <v>26</v>
      </c>
      <c r="S83" s="4">
        <f t="array" ref="S83">SUM($F$2:$R$2*F83:R83)</f>
        <v>196.69960668633234</v>
      </c>
      <c r="T83" s="31">
        <v>100</v>
      </c>
    </row>
    <row r="84" spans="1:21" x14ac:dyDescent="0.25">
      <c r="A84" s="1">
        <v>80</v>
      </c>
      <c r="B84" s="2" t="s">
        <v>173</v>
      </c>
      <c r="C84" s="3" t="s">
        <v>3</v>
      </c>
      <c r="D84" s="2" t="s">
        <v>174</v>
      </c>
      <c r="E84" s="1">
        <v>201</v>
      </c>
      <c r="F84" s="1">
        <v>42</v>
      </c>
      <c r="G84" s="1">
        <v>34</v>
      </c>
      <c r="H84" s="1">
        <v>36</v>
      </c>
      <c r="I84" s="8">
        <v>33.4</v>
      </c>
      <c r="J84" s="4">
        <v>35.669026548672562</v>
      </c>
      <c r="K84" s="4">
        <v>36.299999999999997</v>
      </c>
      <c r="L84" s="10">
        <v>38</v>
      </c>
      <c r="M84" s="9">
        <v>10</v>
      </c>
      <c r="N84" s="1">
        <v>28</v>
      </c>
      <c r="O84" s="23">
        <v>31.25</v>
      </c>
      <c r="P84" s="1">
        <v>31.6</v>
      </c>
      <c r="Q84" s="1">
        <v>34.25</v>
      </c>
      <c r="R84" s="22">
        <v>34</v>
      </c>
      <c r="S84" s="4">
        <f t="array" ref="S84">SUM($F$2:$R$2*F84:R84)</f>
        <v>268.55634218289083</v>
      </c>
      <c r="T84" s="30">
        <v>19</v>
      </c>
    </row>
    <row r="85" spans="1:21" x14ac:dyDescent="0.25">
      <c r="A85" s="1">
        <v>81</v>
      </c>
      <c r="B85" s="2" t="s">
        <v>175</v>
      </c>
      <c r="C85" s="3" t="s">
        <v>47</v>
      </c>
      <c r="D85" s="2" t="s">
        <v>176</v>
      </c>
      <c r="E85" s="1">
        <v>145</v>
      </c>
      <c r="F85" s="1">
        <v>35</v>
      </c>
      <c r="G85" s="1">
        <v>38</v>
      </c>
      <c r="H85" s="1">
        <v>40</v>
      </c>
      <c r="I85" s="8">
        <v>33.200000000000003</v>
      </c>
      <c r="J85" s="4">
        <v>37.135103244837758</v>
      </c>
      <c r="K85" s="4">
        <v>45.6</v>
      </c>
      <c r="L85" s="10">
        <v>41</v>
      </c>
      <c r="M85" s="9">
        <v>20</v>
      </c>
      <c r="N85" s="1">
        <v>26</v>
      </c>
      <c r="O85" s="23">
        <v>36.25</v>
      </c>
      <c r="P85" s="1">
        <v>36.799999999999997</v>
      </c>
      <c r="Q85" s="1">
        <v>30.75</v>
      </c>
      <c r="R85" s="22">
        <v>33</v>
      </c>
      <c r="S85" s="4">
        <f t="array" ref="S85">SUM($F$2:$R$2*F85:R85)</f>
        <v>278.44503441494589</v>
      </c>
      <c r="T85" s="30">
        <v>13</v>
      </c>
    </row>
    <row r="86" spans="1:21" x14ac:dyDescent="0.25">
      <c r="A86" s="1">
        <v>82</v>
      </c>
      <c r="B86" s="2" t="s">
        <v>177</v>
      </c>
      <c r="C86" s="3" t="s">
        <v>6</v>
      </c>
      <c r="D86" s="2" t="s">
        <v>178</v>
      </c>
      <c r="E86" s="1">
        <v>194</v>
      </c>
      <c r="F86" s="1">
        <v>33</v>
      </c>
      <c r="G86" s="1">
        <v>35</v>
      </c>
      <c r="H86" s="1">
        <v>32</v>
      </c>
      <c r="I86" s="8">
        <v>32</v>
      </c>
      <c r="J86" s="4">
        <v>30.223598820058996</v>
      </c>
      <c r="K86" s="4">
        <v>37.299999999999997</v>
      </c>
      <c r="L86" s="10">
        <v>38</v>
      </c>
      <c r="M86" s="9">
        <v>0</v>
      </c>
      <c r="N86" s="1">
        <v>21</v>
      </c>
      <c r="O86" s="23">
        <v>29</v>
      </c>
      <c r="P86" s="1">
        <v>28</v>
      </c>
      <c r="Q86" s="1">
        <v>30.5</v>
      </c>
      <c r="R86" s="22">
        <v>26</v>
      </c>
      <c r="S86" s="4">
        <f t="array" ref="S86">SUM($F$2:$R$2*F86:R86)</f>
        <v>232.84119960668636</v>
      </c>
      <c r="T86" s="31">
        <v>51</v>
      </c>
    </row>
    <row r="87" spans="1:21" x14ac:dyDescent="0.25">
      <c r="A87" s="1">
        <v>83</v>
      </c>
      <c r="B87" s="2" t="s">
        <v>179</v>
      </c>
      <c r="C87" s="3" t="s">
        <v>3</v>
      </c>
      <c r="D87" s="2" t="s">
        <v>180</v>
      </c>
      <c r="E87" s="1">
        <v>201</v>
      </c>
      <c r="F87" s="1">
        <v>29</v>
      </c>
      <c r="G87" s="1">
        <v>23</v>
      </c>
      <c r="H87" s="1">
        <v>26</v>
      </c>
      <c r="I87" s="8">
        <v>25.2</v>
      </c>
      <c r="J87" s="4">
        <v>22.893215339233041</v>
      </c>
      <c r="K87" s="4">
        <v>34.6</v>
      </c>
      <c r="L87" s="10">
        <v>15</v>
      </c>
      <c r="M87" s="9">
        <v>0</v>
      </c>
      <c r="N87" s="1">
        <v>11</v>
      </c>
      <c r="O87" s="23">
        <v>22.5</v>
      </c>
      <c r="P87" s="1">
        <v>26</v>
      </c>
      <c r="Q87" s="1">
        <v>18.25</v>
      </c>
      <c r="R87" s="22">
        <v>23</v>
      </c>
      <c r="S87" s="4">
        <f t="array" ref="S87">SUM($F$2:$R$2*F87:R87)</f>
        <v>179.48107177974435</v>
      </c>
      <c r="T87" s="31">
        <v>110</v>
      </c>
    </row>
    <row r="88" spans="1:21" x14ac:dyDescent="0.25">
      <c r="A88" s="1">
        <v>84</v>
      </c>
      <c r="B88" s="2" t="s">
        <v>181</v>
      </c>
      <c r="C88" s="3" t="s">
        <v>47</v>
      </c>
      <c r="D88" s="2" t="s">
        <v>182</v>
      </c>
      <c r="E88" s="1">
        <v>182</v>
      </c>
      <c r="F88" s="1">
        <v>33</v>
      </c>
      <c r="G88" s="1">
        <v>29</v>
      </c>
      <c r="H88" s="1">
        <v>31</v>
      </c>
      <c r="I88" s="8">
        <v>24.8</v>
      </c>
      <c r="J88" s="4">
        <v>34.412389380530975</v>
      </c>
      <c r="K88" s="4">
        <v>35</v>
      </c>
      <c r="L88" s="10">
        <v>30</v>
      </c>
      <c r="M88" s="9">
        <v>0</v>
      </c>
      <c r="N88" s="1">
        <v>23</v>
      </c>
      <c r="O88" s="23">
        <v>25.5</v>
      </c>
      <c r="P88" s="1">
        <v>31.6</v>
      </c>
      <c r="Q88" s="1">
        <v>27.25</v>
      </c>
      <c r="R88" s="22">
        <v>21</v>
      </c>
      <c r="S88" s="4">
        <f t="array" ref="S88">SUM($F$2:$R$2*F88:R88)</f>
        <v>217.420796460177</v>
      </c>
      <c r="T88" s="31">
        <v>68</v>
      </c>
    </row>
    <row r="89" spans="1:21" x14ac:dyDescent="0.25">
      <c r="A89" s="1">
        <v>85</v>
      </c>
      <c r="B89" s="2" t="s">
        <v>183</v>
      </c>
      <c r="C89" s="3" t="s">
        <v>12</v>
      </c>
      <c r="D89" s="2" t="s">
        <v>184</v>
      </c>
      <c r="E89" s="1">
        <v>150</v>
      </c>
      <c r="F89" s="1">
        <v>42</v>
      </c>
      <c r="G89" s="1">
        <v>47</v>
      </c>
      <c r="H89" s="1">
        <v>41</v>
      </c>
      <c r="I89" s="8">
        <v>40</v>
      </c>
      <c r="J89" s="4">
        <v>41.114454277286136</v>
      </c>
      <c r="K89" s="4">
        <v>35.299999999999997</v>
      </c>
      <c r="L89" s="10">
        <v>42</v>
      </c>
      <c r="M89" s="9">
        <v>48</v>
      </c>
      <c r="N89" s="1">
        <v>44</v>
      </c>
      <c r="O89" s="23">
        <v>37.25</v>
      </c>
      <c r="P89" s="1">
        <v>34.6</v>
      </c>
      <c r="Q89" s="1">
        <v>48.75</v>
      </c>
      <c r="R89" s="22">
        <v>40</v>
      </c>
      <c r="S89" s="4">
        <f t="array" ref="S89">SUM($F$2:$R$2*F89:R89)</f>
        <v>330.07148475909537</v>
      </c>
      <c r="T89" s="29">
        <v>1</v>
      </c>
      <c r="U89" s="35">
        <v>250</v>
      </c>
    </row>
    <row r="90" spans="1:21" x14ac:dyDescent="0.25">
      <c r="A90" s="1">
        <v>86</v>
      </c>
      <c r="B90" s="2" t="s">
        <v>185</v>
      </c>
      <c r="C90" s="3" t="s">
        <v>186</v>
      </c>
      <c r="D90" s="2" t="s">
        <v>187</v>
      </c>
      <c r="E90" s="1">
        <v>201</v>
      </c>
      <c r="F90" s="1">
        <v>38</v>
      </c>
      <c r="G90" s="1">
        <v>33</v>
      </c>
      <c r="H90" s="1">
        <v>33</v>
      </c>
      <c r="I90" s="8">
        <v>34.4</v>
      </c>
      <c r="J90" s="4">
        <v>33.993510324483779</v>
      </c>
      <c r="K90" s="4">
        <v>35</v>
      </c>
      <c r="L90" s="10">
        <v>37</v>
      </c>
      <c r="M90" s="9">
        <v>12</v>
      </c>
      <c r="N90" s="1">
        <v>23</v>
      </c>
      <c r="O90" s="23">
        <v>31</v>
      </c>
      <c r="P90" s="1">
        <v>31</v>
      </c>
      <c r="Q90" s="1">
        <v>33.25</v>
      </c>
      <c r="R90" s="22">
        <v>31</v>
      </c>
      <c r="S90" s="4">
        <f t="array" ref="S90">SUM($F$2:$R$2*F90:R90)</f>
        <v>255.7145034414946</v>
      </c>
      <c r="T90" s="30">
        <v>29</v>
      </c>
    </row>
    <row r="91" spans="1:21" x14ac:dyDescent="0.25">
      <c r="A91" s="1">
        <v>87</v>
      </c>
      <c r="B91" s="2" t="s">
        <v>188</v>
      </c>
      <c r="C91" s="3" t="s">
        <v>136</v>
      </c>
      <c r="D91" s="2" t="s">
        <v>189</v>
      </c>
      <c r="E91" s="1">
        <v>161</v>
      </c>
      <c r="F91" s="1">
        <v>33</v>
      </c>
      <c r="G91" s="1">
        <v>35</v>
      </c>
      <c r="H91" s="1">
        <v>33</v>
      </c>
      <c r="I91" s="8">
        <v>28.6</v>
      </c>
      <c r="J91" s="4">
        <v>38.601179941002947</v>
      </c>
      <c r="K91" s="4">
        <v>33</v>
      </c>
      <c r="L91" s="10">
        <v>43</v>
      </c>
      <c r="M91" s="9">
        <v>13</v>
      </c>
      <c r="N91" s="1">
        <v>29</v>
      </c>
      <c r="O91" s="23">
        <v>31.25</v>
      </c>
      <c r="P91" s="1">
        <v>31.2</v>
      </c>
      <c r="Q91" s="1">
        <v>38.25</v>
      </c>
      <c r="R91" s="22">
        <v>31</v>
      </c>
      <c r="S91" s="4">
        <f t="array" ref="S91">SUM($F$2:$R$2*F91:R91)</f>
        <v>260.43372664700098</v>
      </c>
      <c r="T91" s="30">
        <v>24</v>
      </c>
    </row>
    <row r="92" spans="1:21" x14ac:dyDescent="0.25">
      <c r="A92" s="1">
        <v>88</v>
      </c>
      <c r="B92" s="2" t="s">
        <v>190</v>
      </c>
      <c r="C92" s="3" t="s">
        <v>47</v>
      </c>
      <c r="D92" s="2" t="s">
        <v>191</v>
      </c>
      <c r="E92" s="1">
        <v>147</v>
      </c>
      <c r="F92" s="1">
        <v>31</v>
      </c>
      <c r="G92" s="1">
        <v>36</v>
      </c>
      <c r="H92" s="1">
        <v>25</v>
      </c>
      <c r="I92" s="8">
        <v>20</v>
      </c>
      <c r="J92" s="4">
        <v>21.008259587020653</v>
      </c>
      <c r="K92" s="4">
        <v>30</v>
      </c>
      <c r="L92" s="10">
        <v>35</v>
      </c>
      <c r="M92" s="9">
        <v>0</v>
      </c>
      <c r="N92" s="1">
        <v>25</v>
      </c>
      <c r="O92" s="23">
        <v>21.25</v>
      </c>
      <c r="P92" s="1">
        <v>29</v>
      </c>
      <c r="Q92" s="1">
        <v>28.25</v>
      </c>
      <c r="R92" s="22">
        <v>25</v>
      </c>
      <c r="S92" s="4">
        <f t="array" ref="S92">SUM($F$2:$R$2*F92:R92)</f>
        <v>208.66941986234022</v>
      </c>
      <c r="T92" s="31">
        <v>84</v>
      </c>
    </row>
    <row r="93" spans="1:21" x14ac:dyDescent="0.25">
      <c r="A93" s="1">
        <v>89</v>
      </c>
      <c r="B93" s="2" t="s">
        <v>192</v>
      </c>
      <c r="C93" s="3" t="s">
        <v>3</v>
      </c>
      <c r="D93" s="2" t="s">
        <v>193</v>
      </c>
      <c r="E93" s="1">
        <v>186</v>
      </c>
      <c r="F93" s="1">
        <v>27</v>
      </c>
      <c r="G93" s="1">
        <v>32</v>
      </c>
      <c r="H93" s="1">
        <v>32</v>
      </c>
      <c r="I93" s="8">
        <v>16.600000000000001</v>
      </c>
      <c r="J93" s="4">
        <v>21.427138643067849</v>
      </c>
      <c r="K93" s="4">
        <v>28</v>
      </c>
      <c r="L93" s="10">
        <v>20</v>
      </c>
      <c r="M93" s="9">
        <v>0</v>
      </c>
      <c r="N93" s="1">
        <v>15</v>
      </c>
      <c r="O93" s="23">
        <v>27.25</v>
      </c>
      <c r="P93" s="1">
        <v>29.4</v>
      </c>
      <c r="Q93" s="1">
        <v>28</v>
      </c>
      <c r="R93" s="22">
        <v>31</v>
      </c>
      <c r="S93" s="4">
        <f t="array" ref="S93">SUM($F$2:$R$2*F93:R93)</f>
        <v>208.32571288102261</v>
      </c>
      <c r="T93" s="31">
        <v>85</v>
      </c>
    </row>
    <row r="94" spans="1:21" x14ac:dyDescent="0.25">
      <c r="A94" s="1">
        <v>90</v>
      </c>
      <c r="B94" s="2" t="s">
        <v>194</v>
      </c>
      <c r="C94" s="3" t="s">
        <v>12</v>
      </c>
      <c r="D94" s="2" t="s">
        <v>195</v>
      </c>
      <c r="E94" s="1">
        <v>118</v>
      </c>
      <c r="F94" s="1">
        <v>29</v>
      </c>
      <c r="G94" s="1">
        <v>26</v>
      </c>
      <c r="H94" s="1">
        <v>22</v>
      </c>
      <c r="I94" s="8">
        <v>15</v>
      </c>
      <c r="J94" s="4">
        <v>19.542182890855461</v>
      </c>
      <c r="K94" s="4">
        <v>22</v>
      </c>
      <c r="L94" s="10">
        <v>10</v>
      </c>
      <c r="M94" s="9">
        <v>3</v>
      </c>
      <c r="N94" s="1">
        <v>15</v>
      </c>
      <c r="O94" s="23">
        <v>26.75</v>
      </c>
      <c r="P94" s="1">
        <v>30</v>
      </c>
      <c r="Q94" s="1">
        <v>21.25</v>
      </c>
      <c r="R94" s="22">
        <v>21</v>
      </c>
      <c r="S94" s="4">
        <f t="array" ref="S94">SUM($F$2:$R$2*F94:R94)</f>
        <v>180.18072763028516</v>
      </c>
      <c r="T94" s="31">
        <v>109</v>
      </c>
    </row>
    <row r="95" spans="1:21" x14ac:dyDescent="0.25">
      <c r="A95" s="1">
        <v>91</v>
      </c>
      <c r="B95" s="2" t="s">
        <v>196</v>
      </c>
      <c r="C95" s="3" t="s">
        <v>17</v>
      </c>
      <c r="D95" s="2" t="s">
        <v>197</v>
      </c>
      <c r="E95" s="1">
        <v>200</v>
      </c>
      <c r="F95" s="1">
        <v>29</v>
      </c>
      <c r="G95" s="1">
        <v>34</v>
      </c>
      <c r="H95" s="1">
        <v>29</v>
      </c>
      <c r="I95" s="8">
        <v>18</v>
      </c>
      <c r="J95" s="4">
        <v>28.757522123893807</v>
      </c>
      <c r="K95" s="4">
        <v>27</v>
      </c>
      <c r="L95" s="10">
        <v>40</v>
      </c>
      <c r="M95" s="9">
        <v>0</v>
      </c>
      <c r="N95" s="1">
        <v>21</v>
      </c>
      <c r="O95" s="23">
        <v>28.25</v>
      </c>
      <c r="P95" s="1">
        <v>28.6</v>
      </c>
      <c r="Q95" s="1">
        <v>31.25</v>
      </c>
      <c r="R95" s="22">
        <v>25</v>
      </c>
      <c r="S95" s="4">
        <f t="array" ref="S95">SUM($F$2:$R$2*F95:R95)</f>
        <v>218.51917404129793</v>
      </c>
      <c r="T95" s="31">
        <v>67</v>
      </c>
    </row>
    <row r="96" spans="1:21" x14ac:dyDescent="0.25">
      <c r="A96" s="1">
        <v>92</v>
      </c>
      <c r="B96" s="2" t="s">
        <v>198</v>
      </c>
      <c r="C96" s="3" t="s">
        <v>3</v>
      </c>
      <c r="D96" s="2" t="s">
        <v>199</v>
      </c>
      <c r="E96" s="1">
        <v>184</v>
      </c>
      <c r="F96" s="1">
        <v>32</v>
      </c>
      <c r="G96" s="1">
        <v>33</v>
      </c>
      <c r="H96" s="1">
        <v>29</v>
      </c>
      <c r="I96" s="8">
        <v>22.4</v>
      </c>
      <c r="J96" s="4">
        <v>31.48023598820059</v>
      </c>
      <c r="K96" s="4">
        <v>33.299999999999997</v>
      </c>
      <c r="L96" s="10">
        <v>25</v>
      </c>
      <c r="M96" s="9">
        <v>0</v>
      </c>
      <c r="N96" s="1">
        <v>8</v>
      </c>
      <c r="O96" s="23">
        <v>29.75</v>
      </c>
      <c r="P96" s="1">
        <v>32.4</v>
      </c>
      <c r="Q96" s="1">
        <v>29</v>
      </c>
      <c r="R96" s="22">
        <v>27</v>
      </c>
      <c r="S96" s="4">
        <f t="array" ref="S96">SUM($F$2:$R$2*F96:R96)</f>
        <v>221.21007866273354</v>
      </c>
      <c r="T96" s="31">
        <v>62</v>
      </c>
    </row>
    <row r="97" spans="1:21" x14ac:dyDescent="0.25">
      <c r="A97" s="1">
        <v>93</v>
      </c>
      <c r="B97" s="2" t="s">
        <v>200</v>
      </c>
      <c r="C97" s="3" t="s">
        <v>17</v>
      </c>
      <c r="D97" s="2" t="s">
        <v>201</v>
      </c>
      <c r="E97" s="1">
        <v>185</v>
      </c>
      <c r="F97" s="1">
        <v>35</v>
      </c>
      <c r="G97" s="1">
        <v>33</v>
      </c>
      <c r="H97" s="1">
        <v>30</v>
      </c>
      <c r="I97" s="8">
        <v>32</v>
      </c>
      <c r="J97" s="4">
        <v>36.716224188790562</v>
      </c>
      <c r="K97" s="4">
        <v>34.299999999999997</v>
      </c>
      <c r="L97" s="10">
        <v>43</v>
      </c>
      <c r="M97" s="9">
        <v>39</v>
      </c>
      <c r="N97" s="1">
        <v>24</v>
      </c>
      <c r="O97" s="23">
        <v>26.75</v>
      </c>
      <c r="P97" s="1">
        <v>37.4</v>
      </c>
      <c r="Q97" s="1">
        <v>25.5</v>
      </c>
      <c r="R97" s="22">
        <v>23</v>
      </c>
      <c r="S97" s="4">
        <f t="array" ref="S97">SUM($F$2:$R$2*F97:R97)</f>
        <v>248.82207472959686</v>
      </c>
      <c r="T97" s="30">
        <v>33</v>
      </c>
    </row>
    <row r="98" spans="1:21" x14ac:dyDescent="0.25">
      <c r="A98" s="16">
        <v>94</v>
      </c>
      <c r="B98" s="17" t="s">
        <v>202</v>
      </c>
      <c r="C98" s="18" t="s">
        <v>136</v>
      </c>
      <c r="D98" s="17" t="s">
        <v>203</v>
      </c>
      <c r="E98" s="16">
        <v>193</v>
      </c>
      <c r="F98" s="16">
        <v>40</v>
      </c>
      <c r="G98" s="1">
        <v>39</v>
      </c>
      <c r="H98" s="1">
        <v>39</v>
      </c>
      <c r="I98" s="8">
        <v>38</v>
      </c>
      <c r="J98" s="20">
        <v>40.067256637168143</v>
      </c>
      <c r="K98" s="4">
        <v>35.6</v>
      </c>
      <c r="L98" s="6">
        <v>48</v>
      </c>
      <c r="M98" s="21">
        <v>40</v>
      </c>
      <c r="N98" s="16">
        <v>34</v>
      </c>
      <c r="O98" s="23">
        <v>36</v>
      </c>
      <c r="P98" s="16">
        <v>42.8</v>
      </c>
      <c r="Q98" s="16">
        <v>39.75</v>
      </c>
      <c r="R98" s="22">
        <v>33</v>
      </c>
      <c r="S98" s="4">
        <f t="array" ref="S98">SUM($F$2:$R$2*F98:R98)</f>
        <v>309.1057522123894</v>
      </c>
      <c r="T98" s="29">
        <v>3</v>
      </c>
      <c r="U98" s="35">
        <v>150</v>
      </c>
    </row>
    <row r="99" spans="1:21" x14ac:dyDescent="0.25">
      <c r="A99" s="1">
        <v>95</v>
      </c>
      <c r="B99" s="2" t="s">
        <v>204</v>
      </c>
      <c r="C99" s="3" t="s">
        <v>47</v>
      </c>
      <c r="D99" s="2" t="s">
        <v>205</v>
      </c>
      <c r="E99" s="1">
        <v>142</v>
      </c>
      <c r="F99" s="1">
        <v>28</v>
      </c>
      <c r="G99" s="1">
        <v>32</v>
      </c>
      <c r="H99" s="1">
        <v>20</v>
      </c>
      <c r="I99" s="8">
        <v>14.6</v>
      </c>
      <c r="J99" s="4">
        <v>29.595280235988202</v>
      </c>
      <c r="K99" s="4">
        <v>29</v>
      </c>
      <c r="L99" s="10">
        <v>30</v>
      </c>
      <c r="M99" s="9">
        <v>9</v>
      </c>
      <c r="N99" s="1">
        <v>18</v>
      </c>
      <c r="O99" s="23">
        <v>22</v>
      </c>
      <c r="P99" s="1">
        <v>31</v>
      </c>
      <c r="Q99" s="1">
        <v>27.25</v>
      </c>
      <c r="R99" s="22">
        <v>19</v>
      </c>
      <c r="S99" s="4">
        <f t="array" ref="S99">SUM($F$2:$R$2*F99:R99)</f>
        <v>196.6484267453294</v>
      </c>
      <c r="T99" s="31">
        <v>101</v>
      </c>
    </row>
    <row r="100" spans="1:21" x14ac:dyDescent="0.25">
      <c r="A100" s="1">
        <v>96</v>
      </c>
      <c r="B100" s="2" t="s">
        <v>206</v>
      </c>
      <c r="C100" s="3" t="s">
        <v>47</v>
      </c>
      <c r="D100" s="2" t="s">
        <v>207</v>
      </c>
      <c r="E100" s="1">
        <v>137</v>
      </c>
      <c r="F100" s="1">
        <v>39</v>
      </c>
      <c r="G100" s="1">
        <v>35</v>
      </c>
      <c r="H100" s="1">
        <v>35</v>
      </c>
      <c r="I100" s="8">
        <v>22.8</v>
      </c>
      <c r="J100" s="4">
        <v>37.97286135693215</v>
      </c>
      <c r="K100" s="4">
        <v>38.299999999999997</v>
      </c>
      <c r="L100" s="10">
        <v>22</v>
      </c>
      <c r="M100" s="9">
        <v>12</v>
      </c>
      <c r="N100" s="1">
        <v>21</v>
      </c>
      <c r="O100" s="23">
        <v>28</v>
      </c>
      <c r="P100" s="1">
        <v>31.4</v>
      </c>
      <c r="Q100" s="1">
        <v>31.25</v>
      </c>
      <c r="R100" s="22">
        <v>26</v>
      </c>
      <c r="S100" s="4">
        <f t="array" ref="S100">SUM($F$2:$R$2*F100:R100)</f>
        <v>242.0076204523107</v>
      </c>
      <c r="T100" s="30">
        <v>39</v>
      </c>
    </row>
    <row r="101" spans="1:21" x14ac:dyDescent="0.25">
      <c r="A101" s="1">
        <v>97</v>
      </c>
      <c r="B101" s="2" t="s">
        <v>208</v>
      </c>
      <c r="C101" s="3" t="s">
        <v>17</v>
      </c>
      <c r="D101" s="2" t="s">
        <v>209</v>
      </c>
      <c r="E101" s="1">
        <v>158</v>
      </c>
      <c r="F101" s="1">
        <v>31</v>
      </c>
      <c r="G101" s="1">
        <v>29</v>
      </c>
      <c r="H101" s="1">
        <v>27</v>
      </c>
      <c r="I101" s="8">
        <v>18.8</v>
      </c>
      <c r="J101" s="4">
        <v>23.730973451327436</v>
      </c>
      <c r="K101" s="4">
        <v>38.299999999999997</v>
      </c>
      <c r="L101" s="10">
        <v>20</v>
      </c>
      <c r="M101" s="9">
        <v>36</v>
      </c>
      <c r="N101" s="1">
        <v>37</v>
      </c>
      <c r="O101" s="23">
        <v>18.75</v>
      </c>
      <c r="P101" s="1">
        <v>29.8</v>
      </c>
      <c r="Q101" s="1">
        <v>24.5</v>
      </c>
      <c r="R101" s="22">
        <v>23</v>
      </c>
      <c r="S101" s="4">
        <f t="array" ref="S101">SUM($F$2:$R$2*F101:R101)</f>
        <v>212.99365781710915</v>
      </c>
      <c r="T101" s="31">
        <v>77</v>
      </c>
    </row>
    <row r="102" spans="1:21" x14ac:dyDescent="0.25">
      <c r="A102" s="1">
        <v>98</v>
      </c>
      <c r="B102" s="2" t="s">
        <v>210</v>
      </c>
      <c r="C102" s="3" t="s">
        <v>3</v>
      </c>
      <c r="D102" s="2">
        <v>321</v>
      </c>
      <c r="E102" s="1">
        <v>201</v>
      </c>
      <c r="F102" s="1">
        <v>30</v>
      </c>
      <c r="G102" s="1">
        <v>29</v>
      </c>
      <c r="H102" s="1">
        <v>28</v>
      </c>
      <c r="I102" s="8">
        <v>18.8</v>
      </c>
      <c r="J102" s="4">
        <v>22.264896755162244</v>
      </c>
      <c r="K102" s="4">
        <v>38</v>
      </c>
      <c r="L102" s="10">
        <v>10</v>
      </c>
      <c r="M102" s="9">
        <v>0</v>
      </c>
      <c r="N102" s="1">
        <v>11</v>
      </c>
      <c r="O102" s="23">
        <v>17.25</v>
      </c>
      <c r="P102" s="1">
        <v>28.4</v>
      </c>
      <c r="Q102" s="1">
        <v>19.75</v>
      </c>
      <c r="R102" s="22">
        <v>20</v>
      </c>
      <c r="S102" s="4">
        <f t="array" ref="S102">SUM($F$2:$R$2*F102:R102)</f>
        <v>177.25496558505409</v>
      </c>
      <c r="T102" s="31">
        <v>111</v>
      </c>
    </row>
    <row r="103" spans="1:21" x14ac:dyDescent="0.25">
      <c r="A103" s="1">
        <v>99</v>
      </c>
      <c r="B103" s="2" t="s">
        <v>211</v>
      </c>
      <c r="C103" s="3" t="s">
        <v>47</v>
      </c>
      <c r="D103" s="2" t="s">
        <v>212</v>
      </c>
      <c r="E103" s="1">
        <v>201</v>
      </c>
      <c r="F103" s="1">
        <v>37</v>
      </c>
      <c r="G103" s="1">
        <v>30</v>
      </c>
      <c r="H103" s="1">
        <v>34</v>
      </c>
      <c r="I103" s="8">
        <v>26.6</v>
      </c>
      <c r="J103" s="4">
        <v>35.250147492625366</v>
      </c>
      <c r="K103" s="4">
        <v>39.299999999999997</v>
      </c>
      <c r="L103" s="10">
        <v>15</v>
      </c>
      <c r="M103" s="9">
        <v>43</v>
      </c>
      <c r="N103" s="1">
        <v>26</v>
      </c>
      <c r="O103" s="23">
        <v>26.75</v>
      </c>
      <c r="P103" s="1">
        <v>34.799999999999997</v>
      </c>
      <c r="Q103" s="1">
        <v>36</v>
      </c>
      <c r="R103" s="22">
        <v>29</v>
      </c>
      <c r="S103" s="4">
        <f t="array" ref="S103">SUM($F$2:$R$2*F103:R103)</f>
        <v>257.26671583087511</v>
      </c>
      <c r="T103" s="30">
        <v>28</v>
      </c>
    </row>
    <row r="104" spans="1:21" x14ac:dyDescent="0.25">
      <c r="A104" s="1">
        <v>100</v>
      </c>
      <c r="B104" s="2" t="s">
        <v>213</v>
      </c>
      <c r="C104" s="3" t="s">
        <v>3</v>
      </c>
      <c r="D104" s="2" t="s">
        <v>214</v>
      </c>
      <c r="E104" s="1">
        <v>190</v>
      </c>
      <c r="F104" s="1">
        <v>40</v>
      </c>
      <c r="G104" s="1">
        <v>36</v>
      </c>
      <c r="H104" s="1">
        <v>32</v>
      </c>
      <c r="I104" s="8">
        <v>26</v>
      </c>
      <c r="J104" s="4">
        <v>31.899115044247786</v>
      </c>
      <c r="K104" s="4">
        <v>43.3</v>
      </c>
      <c r="L104" s="10">
        <v>32</v>
      </c>
      <c r="M104" s="9">
        <v>27</v>
      </c>
      <c r="N104" s="1">
        <v>22</v>
      </c>
      <c r="O104" s="23">
        <v>28</v>
      </c>
      <c r="P104" s="1">
        <v>30.4</v>
      </c>
      <c r="Q104" s="1">
        <v>39</v>
      </c>
      <c r="R104" s="22">
        <v>34</v>
      </c>
      <c r="S104" s="4">
        <f t="array" ref="S104">SUM($F$2:$R$2*F104:R104)</f>
        <v>266.13303834808261</v>
      </c>
      <c r="T104" s="30">
        <v>20</v>
      </c>
    </row>
    <row r="105" spans="1:21" x14ac:dyDescent="0.25">
      <c r="A105" s="1">
        <v>101</v>
      </c>
      <c r="B105" s="2" t="s">
        <v>215</v>
      </c>
      <c r="C105" s="3" t="s">
        <v>6</v>
      </c>
      <c r="D105" s="2" t="s">
        <v>216</v>
      </c>
      <c r="E105" s="1">
        <v>131</v>
      </c>
      <c r="F105" s="1">
        <v>38</v>
      </c>
      <c r="G105" s="1">
        <v>31</v>
      </c>
      <c r="H105" s="1">
        <v>28</v>
      </c>
      <c r="I105" s="8">
        <v>23.6</v>
      </c>
      <c r="J105" s="4">
        <v>29.385840707964604</v>
      </c>
      <c r="K105" s="4">
        <v>33.6</v>
      </c>
      <c r="L105" s="10">
        <v>26</v>
      </c>
      <c r="M105" s="9">
        <v>0</v>
      </c>
      <c r="N105" s="1">
        <v>22</v>
      </c>
      <c r="O105" s="23">
        <v>22</v>
      </c>
      <c r="P105" s="1">
        <v>32.4</v>
      </c>
      <c r="Q105" s="1">
        <v>20.5</v>
      </c>
      <c r="R105" s="22">
        <v>23</v>
      </c>
      <c r="S105" s="4">
        <f t="array" ref="S105">SUM($F$2:$R$2*F105:R105)</f>
        <v>210.2619469026549</v>
      </c>
      <c r="T105" s="31">
        <v>81</v>
      </c>
    </row>
    <row r="106" spans="1:21" x14ac:dyDescent="0.25">
      <c r="A106" s="1">
        <v>102</v>
      </c>
      <c r="B106" s="2" t="s">
        <v>217</v>
      </c>
      <c r="C106" s="3" t="s">
        <v>9</v>
      </c>
      <c r="D106" s="2" t="s">
        <v>218</v>
      </c>
      <c r="E106" s="1">
        <v>201</v>
      </c>
      <c r="F106" s="1">
        <v>41</v>
      </c>
      <c r="G106" s="1">
        <v>38</v>
      </c>
      <c r="H106" s="1">
        <v>33</v>
      </c>
      <c r="I106" s="8">
        <v>28.6</v>
      </c>
      <c r="J106" s="4">
        <v>41.32389380530973</v>
      </c>
      <c r="K106" s="4">
        <v>38</v>
      </c>
      <c r="L106" s="10">
        <v>31</v>
      </c>
      <c r="M106" s="9">
        <v>0</v>
      </c>
      <c r="N106" s="1">
        <v>23</v>
      </c>
      <c r="O106" s="23">
        <v>29.75</v>
      </c>
      <c r="P106" s="1">
        <v>34.200000000000003</v>
      </c>
      <c r="Q106" s="1">
        <v>38.5</v>
      </c>
      <c r="R106" s="22">
        <v>26</v>
      </c>
      <c r="S106" s="4">
        <f t="array" ref="S106">SUM($F$2:$R$2*F106:R106)</f>
        <v>258.9246312684366</v>
      </c>
      <c r="T106" s="30">
        <v>26</v>
      </c>
    </row>
    <row r="107" spans="1:21" x14ac:dyDescent="0.25">
      <c r="A107" s="1">
        <v>103</v>
      </c>
      <c r="B107" s="2" t="s">
        <v>219</v>
      </c>
      <c r="C107" s="3" t="s">
        <v>9</v>
      </c>
      <c r="D107" s="2" t="s">
        <v>220</v>
      </c>
      <c r="E107" s="1">
        <v>133</v>
      </c>
      <c r="F107" s="1">
        <v>39</v>
      </c>
      <c r="G107" s="1">
        <v>36</v>
      </c>
      <c r="H107" s="1">
        <v>34</v>
      </c>
      <c r="I107" s="8">
        <v>23.6</v>
      </c>
      <c r="J107" s="4">
        <v>39.438938053097345</v>
      </c>
      <c r="K107" s="4">
        <v>44.3</v>
      </c>
      <c r="L107" s="10">
        <v>26</v>
      </c>
      <c r="M107" s="9">
        <v>0</v>
      </c>
      <c r="N107" s="1">
        <v>16</v>
      </c>
      <c r="O107" s="23">
        <v>26</v>
      </c>
      <c r="P107" s="1">
        <v>30</v>
      </c>
      <c r="Q107" s="1">
        <v>30</v>
      </c>
      <c r="R107" s="22">
        <v>27</v>
      </c>
      <c r="S107" s="4">
        <f t="array" ref="S107">SUM($F$2:$R$2*F107:R107)</f>
        <v>236.77964601769912</v>
      </c>
      <c r="T107" s="30">
        <v>46</v>
      </c>
    </row>
    <row r="108" spans="1:21" x14ac:dyDescent="0.25">
      <c r="A108" s="1">
        <v>104</v>
      </c>
      <c r="B108" s="2" t="s">
        <v>221</v>
      </c>
      <c r="C108" s="3" t="s">
        <v>9</v>
      </c>
      <c r="D108" s="2" t="s">
        <v>222</v>
      </c>
      <c r="E108" s="1">
        <v>189</v>
      </c>
      <c r="F108" s="1">
        <v>42</v>
      </c>
      <c r="G108" s="1">
        <v>39</v>
      </c>
      <c r="H108" s="1">
        <v>30</v>
      </c>
      <c r="I108" s="8">
        <v>20.399999999999999</v>
      </c>
      <c r="J108" s="4">
        <v>39.64837758112094</v>
      </c>
      <c r="K108" s="4">
        <v>34</v>
      </c>
      <c r="L108" s="10">
        <v>36</v>
      </c>
      <c r="M108" s="9">
        <v>0</v>
      </c>
      <c r="N108" s="1">
        <v>24</v>
      </c>
      <c r="O108" s="23">
        <v>31.5</v>
      </c>
      <c r="P108" s="1">
        <v>34.4</v>
      </c>
      <c r="Q108" s="1">
        <v>40</v>
      </c>
      <c r="R108" s="22">
        <v>30</v>
      </c>
      <c r="S108" s="4">
        <f t="array" ref="S108">SUM($F$2:$R$2*F108:R108)</f>
        <v>263.74945919370703</v>
      </c>
      <c r="T108" s="30">
        <v>22</v>
      </c>
    </row>
    <row r="109" spans="1:21" x14ac:dyDescent="0.25">
      <c r="A109" s="1">
        <v>105</v>
      </c>
      <c r="B109" s="2" t="s">
        <v>223</v>
      </c>
      <c r="C109" s="3" t="s">
        <v>9</v>
      </c>
      <c r="D109" s="2" t="s">
        <v>224</v>
      </c>
      <c r="E109" s="1">
        <v>188</v>
      </c>
      <c r="F109" s="1">
        <v>30</v>
      </c>
      <c r="G109" s="1">
        <v>28</v>
      </c>
      <c r="H109" s="1">
        <v>29</v>
      </c>
      <c r="I109" s="8">
        <v>18.399999999999999</v>
      </c>
      <c r="J109" s="4">
        <v>34.831268436578171</v>
      </c>
      <c r="K109" s="4">
        <v>32</v>
      </c>
      <c r="L109" s="10">
        <v>18</v>
      </c>
      <c r="M109" s="9">
        <v>0</v>
      </c>
      <c r="N109" s="1">
        <v>13</v>
      </c>
      <c r="O109" s="23">
        <v>23.5</v>
      </c>
      <c r="P109" s="1">
        <v>27.4</v>
      </c>
      <c r="Q109" s="1">
        <v>21.75</v>
      </c>
      <c r="R109" s="22">
        <v>22</v>
      </c>
      <c r="S109" s="4">
        <f t="array" ref="S109">SUM($F$2:$R$2*F109:R109)</f>
        <v>191.89375614552605</v>
      </c>
      <c r="T109" s="31">
        <v>106</v>
      </c>
    </row>
    <row r="110" spans="1:21" x14ac:dyDescent="0.25">
      <c r="A110" s="1">
        <v>106</v>
      </c>
      <c r="B110" s="2" t="s">
        <v>225</v>
      </c>
      <c r="C110" s="3" t="s">
        <v>17</v>
      </c>
      <c r="D110" s="2" t="s">
        <v>226</v>
      </c>
      <c r="E110" s="1">
        <v>201</v>
      </c>
      <c r="F110" s="1">
        <v>30</v>
      </c>
      <c r="G110" s="1">
        <v>30</v>
      </c>
      <c r="H110" s="1">
        <v>20</v>
      </c>
      <c r="I110" s="8">
        <v>20.6</v>
      </c>
      <c r="J110" s="4">
        <v>25.825368731563422</v>
      </c>
      <c r="K110" s="4">
        <v>35.6</v>
      </c>
      <c r="L110" s="10">
        <v>12</v>
      </c>
      <c r="M110" s="9">
        <v>34</v>
      </c>
      <c r="N110" s="1">
        <v>14</v>
      </c>
      <c r="O110" s="23">
        <v>28</v>
      </c>
      <c r="P110" s="1">
        <v>27.8</v>
      </c>
      <c r="Q110" s="1">
        <v>19.5</v>
      </c>
      <c r="R110" s="22">
        <v>22</v>
      </c>
      <c r="S110" s="4">
        <f t="array" ref="S110">SUM($F$2:$R$2*F110:R110)</f>
        <v>199.64178957718781</v>
      </c>
      <c r="T110" s="31">
        <v>97</v>
      </c>
    </row>
    <row r="111" spans="1:21" x14ac:dyDescent="0.25">
      <c r="A111" s="1">
        <v>107</v>
      </c>
      <c r="B111" s="2" t="s">
        <v>227</v>
      </c>
      <c r="C111" s="3" t="s">
        <v>3</v>
      </c>
      <c r="D111" s="2" t="s">
        <v>228</v>
      </c>
      <c r="E111" s="1">
        <v>185</v>
      </c>
      <c r="F111" s="1">
        <v>35</v>
      </c>
      <c r="G111" s="1">
        <v>33</v>
      </c>
      <c r="H111" s="1">
        <v>29</v>
      </c>
      <c r="I111" s="8">
        <v>33.4</v>
      </c>
      <c r="J111" s="4">
        <v>40.276696165191737</v>
      </c>
      <c r="K111" s="4">
        <v>36.299999999999997</v>
      </c>
      <c r="L111" s="10">
        <v>27</v>
      </c>
      <c r="M111" s="9">
        <v>19</v>
      </c>
      <c r="N111" s="1">
        <v>37</v>
      </c>
      <c r="O111" s="23">
        <v>32.5</v>
      </c>
      <c r="P111" s="1">
        <v>35</v>
      </c>
      <c r="Q111" s="1">
        <v>24.25</v>
      </c>
      <c r="R111" s="22">
        <v>28</v>
      </c>
      <c r="S111" s="4">
        <f t="array" ref="S111">SUM($F$2:$R$2*F111:R111)</f>
        <v>250.07556538839722</v>
      </c>
      <c r="T111" s="30">
        <v>32</v>
      </c>
    </row>
    <row r="112" spans="1:21" x14ac:dyDescent="0.25">
      <c r="A112" s="1">
        <v>108</v>
      </c>
      <c r="B112" s="2" t="s">
        <v>229</v>
      </c>
      <c r="C112" s="3" t="s">
        <v>17</v>
      </c>
      <c r="D112" s="2" t="s">
        <v>230</v>
      </c>
      <c r="E112" s="1">
        <v>200</v>
      </c>
      <c r="F112" s="1">
        <v>36</v>
      </c>
      <c r="G112" s="1">
        <v>26</v>
      </c>
      <c r="H112" s="1">
        <v>27</v>
      </c>
      <c r="I112" s="8">
        <v>27.8</v>
      </c>
      <c r="J112" s="4">
        <v>20.170501474926255</v>
      </c>
      <c r="K112" s="4">
        <v>38</v>
      </c>
      <c r="L112" s="10">
        <v>22</v>
      </c>
      <c r="M112" s="9">
        <v>0</v>
      </c>
      <c r="N112" s="1">
        <v>20</v>
      </c>
      <c r="O112" s="23">
        <v>27</v>
      </c>
      <c r="P112" s="1">
        <v>30.8</v>
      </c>
      <c r="Q112" s="1">
        <v>31</v>
      </c>
      <c r="R112" s="22">
        <v>26</v>
      </c>
      <c r="S112" s="4">
        <f t="array" ref="S112">SUM($F$2:$R$2*F112:R112)</f>
        <v>219.95683382497543</v>
      </c>
      <c r="T112" s="31">
        <v>63</v>
      </c>
    </row>
    <row r="113" spans="1:21" x14ac:dyDescent="0.25">
      <c r="A113" s="1">
        <v>109</v>
      </c>
      <c r="B113" s="2" t="s">
        <v>231</v>
      </c>
      <c r="C113" s="3" t="s">
        <v>78</v>
      </c>
      <c r="D113" s="2" t="s">
        <v>232</v>
      </c>
      <c r="E113" s="1">
        <v>199</v>
      </c>
      <c r="F113" s="1">
        <v>45</v>
      </c>
      <c r="G113" s="1">
        <v>44</v>
      </c>
      <c r="H113" s="1">
        <v>37</v>
      </c>
      <c r="I113" s="8">
        <v>29.6</v>
      </c>
      <c r="J113" s="4">
        <v>37.344542772861359</v>
      </c>
      <c r="K113" s="4">
        <v>35</v>
      </c>
      <c r="L113" s="10">
        <v>43</v>
      </c>
      <c r="M113" s="9">
        <v>41</v>
      </c>
      <c r="N113" s="1">
        <v>37</v>
      </c>
      <c r="O113" s="23">
        <v>38.25</v>
      </c>
      <c r="P113" s="1">
        <v>36</v>
      </c>
      <c r="Q113" s="1">
        <v>39.5</v>
      </c>
      <c r="R113" s="22">
        <v>31</v>
      </c>
      <c r="S113" s="4">
        <f t="array" ref="S113">SUM($F$2:$R$2*F113:R113)</f>
        <v>304.56484759095383</v>
      </c>
      <c r="T113" s="29">
        <v>6</v>
      </c>
      <c r="U113" s="35">
        <v>100</v>
      </c>
    </row>
    <row r="114" spans="1:21" x14ac:dyDescent="0.25">
      <c r="A114" s="1">
        <v>110</v>
      </c>
      <c r="B114" s="2" t="s">
        <v>233</v>
      </c>
      <c r="C114" s="3" t="s">
        <v>17</v>
      </c>
      <c r="D114" s="2" t="s">
        <v>234</v>
      </c>
      <c r="E114" s="1">
        <v>200</v>
      </c>
      <c r="F114" s="1">
        <v>32</v>
      </c>
      <c r="G114" s="1">
        <v>36</v>
      </c>
      <c r="H114" s="1">
        <v>36</v>
      </c>
      <c r="I114" s="8">
        <v>22.6</v>
      </c>
      <c r="J114" s="4">
        <v>35.459587020648968</v>
      </c>
      <c r="K114" s="4">
        <v>34.6</v>
      </c>
      <c r="L114" s="10">
        <v>26</v>
      </c>
      <c r="M114" s="9">
        <v>0</v>
      </c>
      <c r="N114" s="1">
        <v>21</v>
      </c>
      <c r="O114" s="23">
        <v>27.75</v>
      </c>
      <c r="P114" s="1">
        <v>32.799999999999997</v>
      </c>
      <c r="Q114" s="1">
        <v>28.25</v>
      </c>
      <c r="R114" s="22">
        <v>25</v>
      </c>
      <c r="S114" s="4">
        <f t="array" ref="S114">SUM($F$2:$R$2*F114:R114)</f>
        <v>228.35319567354964</v>
      </c>
      <c r="T114" s="31">
        <v>59</v>
      </c>
    </row>
    <row r="115" spans="1:21" x14ac:dyDescent="0.25">
      <c r="A115" s="1">
        <v>111</v>
      </c>
      <c r="B115" s="2" t="s">
        <v>235</v>
      </c>
      <c r="C115" s="3" t="s">
        <v>42</v>
      </c>
      <c r="D115" s="2" t="s">
        <v>236</v>
      </c>
      <c r="E115" s="1">
        <v>201</v>
      </c>
      <c r="F115" s="1">
        <v>39</v>
      </c>
      <c r="G115" s="1">
        <v>44</v>
      </c>
      <c r="H115" s="1">
        <v>39</v>
      </c>
      <c r="I115" s="8">
        <v>16.8</v>
      </c>
      <c r="J115" s="4">
        <v>36.925663716814157</v>
      </c>
      <c r="K115" s="4">
        <v>39</v>
      </c>
      <c r="L115" s="10">
        <v>43</v>
      </c>
      <c r="M115" s="9">
        <v>0</v>
      </c>
      <c r="N115" s="1">
        <v>36</v>
      </c>
      <c r="O115" s="23">
        <v>43.75</v>
      </c>
      <c r="P115" s="1">
        <v>36</v>
      </c>
      <c r="Q115" s="1">
        <v>41.25</v>
      </c>
      <c r="R115" s="22">
        <v>31</v>
      </c>
      <c r="S115" s="4">
        <f t="array" ref="S115">SUM($F$2:$R$2*F115:R115)</f>
        <v>289.7418879056047</v>
      </c>
      <c r="T115" s="29">
        <v>9</v>
      </c>
      <c r="U115" s="35">
        <v>50</v>
      </c>
    </row>
    <row r="116" spans="1:21" x14ac:dyDescent="0.25">
      <c r="A116" s="1">
        <v>112</v>
      </c>
      <c r="B116" s="2" t="s">
        <v>237</v>
      </c>
      <c r="C116" s="3" t="s">
        <v>17</v>
      </c>
      <c r="D116" s="2" t="s">
        <v>238</v>
      </c>
      <c r="E116" s="1">
        <v>201</v>
      </c>
      <c r="F116" s="1">
        <v>41</v>
      </c>
      <c r="G116" s="1">
        <v>38</v>
      </c>
      <c r="H116" s="1">
        <v>37</v>
      </c>
      <c r="I116" s="8">
        <v>40.799999999999997</v>
      </c>
      <c r="J116" s="4">
        <v>38.182300884955751</v>
      </c>
      <c r="K116" s="4">
        <v>40.6</v>
      </c>
      <c r="L116" s="10">
        <v>34</v>
      </c>
      <c r="M116" s="9">
        <v>29</v>
      </c>
      <c r="N116" s="1">
        <v>37</v>
      </c>
      <c r="O116" s="23">
        <v>37.75</v>
      </c>
      <c r="P116" s="1">
        <v>33.200000000000003</v>
      </c>
      <c r="Q116" s="1">
        <v>40.75</v>
      </c>
      <c r="R116" s="22">
        <v>35</v>
      </c>
      <c r="S116" s="4">
        <f t="array" ref="S116">SUM($F$2:$R$2*F116:R116)</f>
        <v>298.39410029498526</v>
      </c>
      <c r="T116" s="29">
        <v>7</v>
      </c>
      <c r="U116" s="35">
        <v>50</v>
      </c>
    </row>
    <row r="117" spans="1:21" x14ac:dyDescent="0.25">
      <c r="A117" s="1">
        <v>113</v>
      </c>
      <c r="B117" s="2" t="s">
        <v>239</v>
      </c>
      <c r="C117" s="3" t="s">
        <v>17</v>
      </c>
      <c r="D117" s="2" t="s">
        <v>240</v>
      </c>
      <c r="E117" s="1">
        <v>199</v>
      </c>
      <c r="F117" s="1">
        <v>30</v>
      </c>
      <c r="G117" s="1">
        <v>35</v>
      </c>
      <c r="H117" s="1">
        <v>31</v>
      </c>
      <c r="I117" s="8">
        <v>20</v>
      </c>
      <c r="J117" s="4">
        <v>20.379941002949856</v>
      </c>
      <c r="K117" s="4">
        <v>33.6</v>
      </c>
      <c r="L117" s="10">
        <v>21</v>
      </c>
      <c r="M117" s="9">
        <v>0</v>
      </c>
      <c r="N117" s="1">
        <v>18</v>
      </c>
      <c r="O117" s="23">
        <v>29.25</v>
      </c>
      <c r="P117" s="1">
        <v>27.6</v>
      </c>
      <c r="Q117" s="1">
        <v>30.75</v>
      </c>
      <c r="R117" s="22">
        <v>27</v>
      </c>
      <c r="S117" s="4">
        <f t="array" ref="S117">SUM($F$2:$R$2*F117:R117)</f>
        <v>215.25998033431662</v>
      </c>
      <c r="T117" s="32">
        <v>71</v>
      </c>
    </row>
    <row r="119" spans="1:21" x14ac:dyDescent="0.25">
      <c r="E119" s="1" t="s">
        <v>257</v>
      </c>
      <c r="F119" s="4">
        <f>MAX(F5:F117)</f>
        <v>45</v>
      </c>
      <c r="G119" s="4">
        <f t="shared" ref="G119:R119" si="0">MAX(G5:G117)</f>
        <v>47</v>
      </c>
      <c r="H119" s="4">
        <f t="shared" si="0"/>
        <v>43</v>
      </c>
      <c r="I119" s="4">
        <f t="shared" si="0"/>
        <v>42.4</v>
      </c>
      <c r="J119" s="4">
        <f t="shared" si="0"/>
        <v>41.533333333333331</v>
      </c>
      <c r="K119" s="4">
        <f t="shared" si="0"/>
        <v>47</v>
      </c>
      <c r="L119" s="4">
        <f t="shared" si="0"/>
        <v>48</v>
      </c>
      <c r="M119" s="4">
        <f>MAX(M5:M117)</f>
        <v>50</v>
      </c>
      <c r="N119" s="4">
        <f t="shared" si="0"/>
        <v>44</v>
      </c>
      <c r="O119" s="4">
        <f t="shared" si="0"/>
        <v>44</v>
      </c>
      <c r="P119" s="4">
        <f t="shared" si="0"/>
        <v>42.8</v>
      </c>
      <c r="Q119" s="4">
        <f t="shared" si="0"/>
        <v>48.75</v>
      </c>
      <c r="R119" s="4">
        <f t="shared" si="0"/>
        <v>41</v>
      </c>
      <c r="S119" s="4">
        <f t="shared" ref="S119" si="1">MAX(S5:S117)</f>
        <v>330.07148475909537</v>
      </c>
    </row>
    <row r="120" spans="1:21" x14ac:dyDescent="0.25">
      <c r="E120" s="1" t="s">
        <v>258</v>
      </c>
      <c r="F120" s="4">
        <f>MIN(F5:F117)</f>
        <v>24</v>
      </c>
      <c r="G120" s="4">
        <f t="shared" ref="G120:R120" si="2">MIN(G5:G117)</f>
        <v>14</v>
      </c>
      <c r="H120" s="4">
        <f t="shared" si="2"/>
        <v>14</v>
      </c>
      <c r="I120" s="4">
        <f t="shared" si="2"/>
        <v>12.4</v>
      </c>
      <c r="J120" s="4">
        <f t="shared" si="2"/>
        <v>18.076106194690269</v>
      </c>
      <c r="K120" s="4">
        <f t="shared" si="2"/>
        <v>19.3</v>
      </c>
      <c r="L120" s="4">
        <f t="shared" si="2"/>
        <v>6</v>
      </c>
      <c r="M120" s="4">
        <f>MIN(M5:M117)</f>
        <v>0</v>
      </c>
      <c r="N120" s="4">
        <f t="shared" si="2"/>
        <v>7</v>
      </c>
      <c r="O120" s="4">
        <f t="shared" si="2"/>
        <v>16.25</v>
      </c>
      <c r="P120" s="4">
        <f t="shared" si="2"/>
        <v>22.6</v>
      </c>
      <c r="Q120" s="4">
        <f t="shared" si="2"/>
        <v>16.25</v>
      </c>
      <c r="R120" s="4">
        <f t="shared" si="2"/>
        <v>19</v>
      </c>
      <c r="S120" s="4">
        <f t="shared" ref="S120" si="3">MIN(S5:S117)</f>
        <v>155.79518190757128</v>
      </c>
    </row>
    <row r="121" spans="1:21" x14ac:dyDescent="0.25">
      <c r="E121" s="1" t="s">
        <v>259</v>
      </c>
      <c r="F121" s="4">
        <f>F119-F120</f>
        <v>21</v>
      </c>
      <c r="G121" s="4">
        <f t="shared" ref="G121:R121" si="4">G119-G120</f>
        <v>33</v>
      </c>
      <c r="H121" s="4">
        <f t="shared" si="4"/>
        <v>29</v>
      </c>
      <c r="I121" s="4">
        <f t="shared" si="4"/>
        <v>30</v>
      </c>
      <c r="J121" s="4">
        <f t="shared" si="4"/>
        <v>23.457227138643063</v>
      </c>
      <c r="K121" s="4">
        <f t="shared" si="4"/>
        <v>27.7</v>
      </c>
      <c r="L121" s="4">
        <f t="shared" si="4"/>
        <v>42</v>
      </c>
      <c r="M121" s="4">
        <f t="shared" si="4"/>
        <v>50</v>
      </c>
      <c r="N121" s="4">
        <f t="shared" si="4"/>
        <v>37</v>
      </c>
      <c r="O121" s="4">
        <f t="shared" si="4"/>
        <v>27.75</v>
      </c>
      <c r="P121" s="4">
        <f t="shared" si="4"/>
        <v>20.199999999999996</v>
      </c>
      <c r="Q121" s="4">
        <f t="shared" si="4"/>
        <v>32.5</v>
      </c>
      <c r="R121" s="4">
        <f t="shared" si="4"/>
        <v>22</v>
      </c>
      <c r="S121" s="4">
        <f t="shared" ref="S121" si="5">S119-S120</f>
        <v>174.27630285152409</v>
      </c>
    </row>
  </sheetData>
  <sortState ref="A5:U117">
    <sortCondition ref="A5:A117"/>
  </sortState>
  <conditionalFormatting sqref="A5:S117">
    <cfRule type="expression" dxfId="0" priority="1">
      <formula>MOD(ROW(),2)=0</formula>
    </cfRule>
  </conditionalFormatting>
  <pageMargins left="0.7" right="0.7" top="0.78740157499999996" bottom="0.78740157499999996" header="0.3" footer="0.3"/>
  <pageSetup paperSize="9" scale="40" fitToHeight="0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Judging-Form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</dc:creator>
  <cp:lastModifiedBy>Klaus Fritzsche</cp:lastModifiedBy>
  <cp:lastPrinted>2017-06-23T06:47:19Z</cp:lastPrinted>
  <dcterms:created xsi:type="dcterms:W3CDTF">2017-04-02T06:45:42Z</dcterms:created>
  <dcterms:modified xsi:type="dcterms:W3CDTF">2017-06-25T15:07:35Z</dcterms:modified>
</cp:coreProperties>
</file>